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valetbox-my.sharepoint.com/personal/jlynch_tlcnj_com/Documents/DOCUMENTS - JFL/MARGIN OF SAFETY - MY GOAL 10 MILLION/"/>
    </mc:Choice>
  </mc:AlternateContent>
  <xr:revisionPtr revIDLastSave="839" documentId="8_{E0A87E26-FB4B-40CD-96E0-FC13AE8E7093}" xr6:coauthVersionLast="47" xr6:coauthVersionMax="47" xr10:uidLastSave="{4726F912-9BF9-4C8B-85D5-57B40AB14904}"/>
  <bookViews>
    <workbookView xWindow="-93" yWindow="-93" windowWidth="25786" windowHeight="15466" tabRatio="905" activeTab="4" xr2:uid="{16E0D340-57A7-415D-AA74-690F24313621}"/>
  </bookViews>
  <sheets>
    <sheet name="Super Investors (2)" sheetId="13" r:id="rId1"/>
    <sheet name="Super Investors" sheetId="1" r:id="rId2"/>
    <sheet name="Stock watchlist -WB" sheetId="5" r:id="rId3"/>
    <sheet name="books &amp; Youtubes to review" sheetId="3" r:id="rId4"/>
    <sheet name="important quotes &amp; theories" sheetId="4" r:id="rId5"/>
    <sheet name="My crash Plan" sheetId="2" r:id="rId6"/>
    <sheet name="robot (huminoid) war" sheetId="11" r:id="rId7"/>
    <sheet name="mobility AI lev stocks and food" sheetId="12" r:id="rId8"/>
    <sheet name="Sheet5" sheetId="7" r:id="rId9"/>
    <sheet name="amz" sheetId="10" r:id="rId10"/>
    <sheet name="Template" sheetId="8"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5" i="10" l="1"/>
  <c r="D85" i="10"/>
  <c r="E85" i="10"/>
  <c r="F85" i="10"/>
  <c r="G85" i="10"/>
  <c r="H85" i="10"/>
  <c r="I85" i="10"/>
  <c r="J85" i="10"/>
  <c r="K85" i="10"/>
  <c r="L85" i="10"/>
  <c r="C74" i="10"/>
  <c r="D74" i="10"/>
  <c r="E74" i="10"/>
  <c r="F74" i="10"/>
  <c r="G74" i="10"/>
  <c r="H74" i="10"/>
  <c r="I74" i="10"/>
  <c r="J74" i="10"/>
  <c r="K74" i="10"/>
  <c r="L74" i="10"/>
  <c r="M74" i="10"/>
  <c r="M85" i="10" s="1"/>
  <c r="C67" i="10"/>
  <c r="D67" i="10"/>
  <c r="E67" i="10"/>
  <c r="F67" i="10"/>
  <c r="G67" i="10"/>
  <c r="H67" i="10"/>
  <c r="I67" i="10"/>
  <c r="J67" i="10"/>
  <c r="K67" i="10"/>
  <c r="L67" i="10"/>
  <c r="M6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F Lynch</author>
  </authors>
  <commentList>
    <comment ref="C99" authorId="0" shapeId="0" xr:uid="{6857D956-63DF-48A2-9CF0-DB42A85FE5A0}">
      <text>
        <r>
          <rPr>
            <b/>
            <sz val="9"/>
            <color indexed="81"/>
            <rFont val="Tahoma"/>
            <family val="2"/>
          </rPr>
          <t>Joseph F Lynch:</t>
        </r>
        <r>
          <rPr>
            <sz val="9"/>
            <color indexed="81"/>
            <rFont val="Tahoma"/>
            <family val="2"/>
          </rPr>
          <t xml:space="preserve">
1. Apple (The "Walled Garden" Empire)
People think of Apple as a phone maker, but they are arguably Amazon’s biggest rival in the "Services" economy. They overlap in 5 distinct areas:
Media: Apple TV+ and Apple Music are the direct rivals to Prime Video and Amazon Music.
Fintech: Apple Pay and Apple Card process billions in transactions, fighting Amazon Pay for dominance in the "Digital Wallet" space.
Health: The Apple Watch is a medical device. Apple is building a health record ecosystem (Health App) that competes with Amazon’s "One Medical" and "Halo" data ambitions.
Smart Home: Apple HomeKit and HomePod are the primary privacy-focused alternative to Amazon’s Alexa/Echo ecosystem.
Chips: Apple Silicon (M-series chips) forced Amazon to build its own custom chips (Graviton) to keep up with performance-per-watt efficiency in data centers.
2. Tesla (The "Physical AI" Empire)
Tesla is not a car company; it is a robotics and energy company. They are fighting Amazon in the world of Logistics and Automation:
Logistics &amp; Auto: Tesla Semi (electric trucks) and Cybercab (Robotaxi) are the direct competitors to Amazon’s massive Rivian investment and Zoox robotaxis. Both want to control how goods and people move.
Robotics: Tesla’s Optimus (humanoid robot) is in a race against Amazon’s Digit (the bipedal robot Amazon is testing in warehouses). The winner gets to automate the world's labor.
AI: Tesla’s Dojo supercomputer competes with AWS for the title of "World's Best AI Training Infrastructure."
Energy: Tesla Megapack (grid storage) competes with Amazon's massive renewable energy projects (Amazon is the world's largest corporate buyer of renewable energy) to power the AI grid.
3. NVIDIA (The "Infrastructure" Empire)
Amazon used to be Nvidia’s customer. Now, they are "Frenemies" competing for the future of computing.
Cloud: Nvidia launched DGX Cloud, which effectively allows companies to "rent" AI supercomputers directly from Nvidia, bypassing AWS.
Health: Nvidia’s BioNeMo (AI for drug discovery) is a direct competitor to AWS HealthOmics. Both are fighting to be the operating system for pharmaceutical companies.
Automotive: Nvidia’s Drive Thor platform is the brain for self-driving cars, competing with Amazon’s internal autonomous tech stack used in Zoox.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Joseph F Lynch</author>
  </authors>
  <commentList>
    <comment ref="D3" authorId="0" shapeId="0" xr:uid="{9A9E0672-561A-4065-ADDF-211E20BC6757}">
      <text>
        <r>
          <rPr>
            <b/>
            <sz val="9"/>
            <color indexed="81"/>
            <rFont val="Tahoma"/>
            <family val="2"/>
          </rPr>
          <t>Joseph F Lynch:</t>
        </r>
        <r>
          <rPr>
            <sz val="9"/>
            <color indexed="81"/>
            <rFont val="Tahoma"/>
            <family val="2"/>
          </rPr>
          <t xml:space="preserve">
Total Current Assets divided byTotal Current Liabilities
(both vound on the Balance sheet page of SA)</t>
        </r>
      </text>
    </comment>
    <comment ref="J3" authorId="0" shapeId="0" xr:uid="{BF06ECAF-4E40-45BA-BCA8-E141838DF93E}">
      <text>
        <r>
          <rPr>
            <b/>
            <sz val="9"/>
            <color indexed="81"/>
            <rFont val="Tahoma"/>
            <family val="2"/>
          </rPr>
          <t>Joseph F Lynch:</t>
        </r>
        <r>
          <rPr>
            <sz val="9"/>
            <color indexed="81"/>
            <rFont val="Tahoma"/>
            <family val="2"/>
          </rPr>
          <t xml:space="preserve">
find this data in SA under Balance sheet tab towards the bottom</t>
        </r>
      </text>
    </comment>
    <comment ref="B4" authorId="0" shapeId="0" xr:uid="{E7C9E0A2-0AF5-4B68-9625-6ED35C7C1AD4}">
      <text>
        <r>
          <rPr>
            <b/>
            <sz val="9"/>
            <color indexed="81"/>
            <rFont val="Tahoma"/>
            <family val="2"/>
          </rPr>
          <t>Joseph F Lynch:
found on Seeking alpha "Summary page"  bottom of page "Balance sheet box"
Long-Term Debt divided by Total Equity (total equity = total assets - total liabilities</t>
        </r>
      </text>
    </comment>
    <comment ref="B9" authorId="0" shapeId="0" xr:uid="{6308F611-2E9B-49D0-BEDF-747339CE0ADD}">
      <text>
        <r>
          <rPr>
            <b/>
            <sz val="9"/>
            <color indexed="81"/>
            <rFont val="Tahoma"/>
            <family val="2"/>
          </rPr>
          <t>Joseph F Lynch:</t>
        </r>
        <r>
          <rPr>
            <sz val="9"/>
            <color indexed="81"/>
            <rFont val="Tahoma"/>
            <family val="2"/>
          </rPr>
          <t xml:space="preserve">
Looking for stocks that have large moats....
 product lines that are going to last for 20- 30 years and not be disrupted by competition.
Top recognized BRANDS. 
 If we purchase these great companies and hold them for long periods of time we pay no short term capital gains tax and less long term capital gains until we actually sell. 
We pay no commission fees or transfer fees from the brokers by not trading in and out of stocks by eliminating these fees, we allow the magic of the eighth wonder the world as Einstein says </t>
        </r>
        <r>
          <rPr>
            <b/>
            <sz val="9"/>
            <color indexed="81"/>
            <rFont val="Tahoma"/>
            <family val="2"/>
          </rPr>
          <t xml:space="preserve">compounding </t>
        </r>
        <r>
          <rPr>
            <sz val="9"/>
            <color indexed="81"/>
            <rFont val="Tahoma"/>
            <family val="2"/>
          </rPr>
          <t xml:space="preserve">to do its work over the long haul. 
</t>
        </r>
      </text>
    </comment>
  </commentList>
</comments>
</file>

<file path=xl/sharedStrings.xml><?xml version="1.0" encoding="utf-8"?>
<sst xmlns="http://schemas.openxmlformats.org/spreadsheetml/2006/main" count="2635" uniqueCount="946">
  <si>
    <t>fund manager</t>
  </si>
  <si>
    <t xml:space="preserve"> </t>
  </si>
  <si>
    <t>AI research</t>
  </si>
  <si>
    <t>notes</t>
  </si>
  <si>
    <t>Organization/Fund</t>
  </si>
  <si>
    <t>BRK</t>
  </si>
  <si>
    <t>Todd Combs</t>
  </si>
  <si>
    <t>Ted Weschler</t>
  </si>
  <si>
    <t>DTV</t>
  </si>
  <si>
    <t>Davita</t>
  </si>
  <si>
    <t>Warren Buffett</t>
  </si>
  <si>
    <t>Charlie Munger</t>
  </si>
  <si>
    <t>JNJ</t>
  </si>
  <si>
    <t>PG</t>
  </si>
  <si>
    <t>V</t>
  </si>
  <si>
    <t>GOOG</t>
  </si>
  <si>
    <t>Tom Bancroft</t>
  </si>
  <si>
    <t>David Tepper</t>
  </si>
  <si>
    <t>cigar buts</t>
  </si>
  <si>
    <t>Bal Post Group</t>
  </si>
  <si>
    <t>Seth Klarman</t>
  </si>
  <si>
    <t>WESO</t>
  </si>
  <si>
    <t>warren would invest his money with him 40 yr track record 20% plus</t>
  </si>
  <si>
    <t>Bruce Greenwald</t>
  </si>
  <si>
    <t>Columbia Professor</t>
  </si>
  <si>
    <t>Li Lu</t>
  </si>
  <si>
    <t>PDD</t>
  </si>
  <si>
    <t>Himalaya Capital</t>
  </si>
  <si>
    <t>Akre Capital</t>
  </si>
  <si>
    <t>Chuck Akre</t>
  </si>
  <si>
    <t>Uber</t>
  </si>
  <si>
    <t>BN</t>
  </si>
  <si>
    <t>Bill Ackman</t>
  </si>
  <si>
    <t>AMZ</t>
  </si>
  <si>
    <t>QSR</t>
  </si>
  <si>
    <t>Fundsmith</t>
  </si>
  <si>
    <t>Terry Smith</t>
  </si>
  <si>
    <t>Dorsey Assett</t>
  </si>
  <si>
    <t>Pat Dorsey</t>
  </si>
  <si>
    <t>Dev Kantesaria</t>
  </si>
  <si>
    <t>Valley Forge Capital</t>
  </si>
  <si>
    <t>MCO</t>
  </si>
  <si>
    <t>MA</t>
  </si>
  <si>
    <t>SPG</t>
  </si>
  <si>
    <t>FICO</t>
  </si>
  <si>
    <t>Francois Rochon</t>
  </si>
  <si>
    <t>Giverny Capital</t>
  </si>
  <si>
    <t>BRK.B</t>
  </si>
  <si>
    <t>META</t>
  </si>
  <si>
    <t>HEIA</t>
  </si>
  <si>
    <t>AME</t>
  </si>
  <si>
    <t>Tom Russo</t>
  </si>
  <si>
    <t>Gardner Russo &amp; Quinn</t>
  </si>
  <si>
    <t>PM</t>
  </si>
  <si>
    <t>Clifford Sosin</t>
  </si>
  <si>
    <t>CAS Investment Partners)</t>
  </si>
  <si>
    <t>CVNA</t>
  </si>
  <si>
    <t>HGV</t>
  </si>
  <si>
    <t>COF</t>
  </si>
  <si>
    <t>Norbert Lou</t>
  </si>
  <si>
    <t>Punch Card Management</t>
  </si>
  <si>
    <t>CROX</t>
  </si>
  <si>
    <t>PYPL</t>
  </si>
  <si>
    <t>Glenn Greenberg</t>
  </si>
  <si>
    <t>Brave Warrior Advisors</t>
  </si>
  <si>
    <t>ELV</t>
  </si>
  <si>
    <t>SNX</t>
  </si>
  <si>
    <t>OMF</t>
  </si>
  <si>
    <t>Semper Augustus</t>
  </si>
  <si>
    <t>Christopher Bloomstran</t>
  </si>
  <si>
    <t>DLTR</t>
  </si>
  <si>
    <t>MCY</t>
  </si>
  <si>
    <t>Pabrai Investment funds</t>
  </si>
  <si>
    <t>Pabrai</t>
  </si>
  <si>
    <t>HCC</t>
  </si>
  <si>
    <t>AMR</t>
  </si>
  <si>
    <t>RIG</t>
  </si>
  <si>
    <t>VAL</t>
  </si>
  <si>
    <t>NE</t>
  </si>
  <si>
    <t>Reysas Logistics (turkey)</t>
  </si>
  <si>
    <t>Edelweiss Fin services (india)</t>
  </si>
  <si>
    <t>Sunteck Realty (india)</t>
  </si>
  <si>
    <t>TCI Fund Management</t>
  </si>
  <si>
    <t>clones Lu,buffett, Hohn, Klarman</t>
  </si>
  <si>
    <t>Chris Hohn</t>
  </si>
  <si>
    <t>Guy Spier</t>
  </si>
  <si>
    <t>Aquamarine Fund</t>
  </si>
  <si>
    <t>AXP</t>
  </si>
  <si>
    <t>BAC</t>
  </si>
  <si>
    <t>Markel Group</t>
  </si>
  <si>
    <t>Tom Gayner</t>
  </si>
  <si>
    <t>UNP</t>
  </si>
  <si>
    <t>Greenlight Capital</t>
  </si>
  <si>
    <t>David Einhorn</t>
  </si>
  <si>
    <t>GRBK</t>
  </si>
  <si>
    <t>FLR</t>
  </si>
  <si>
    <t>CEIX</t>
  </si>
  <si>
    <t>Prem Watsa</t>
  </si>
  <si>
    <t>Fairfax Financial</t>
  </si>
  <si>
    <t>ORLA</t>
  </si>
  <si>
    <t>OXY</t>
  </si>
  <si>
    <t>CVS</t>
  </si>
  <si>
    <t>Scion Mgt</t>
  </si>
  <si>
    <t>Michael Burry</t>
  </si>
  <si>
    <t>JD</t>
  </si>
  <si>
    <t>BABA</t>
  </si>
  <si>
    <t>MOH</t>
  </si>
  <si>
    <t>WF</t>
  </si>
  <si>
    <t>Chevron</t>
  </si>
  <si>
    <t>BOA</t>
  </si>
  <si>
    <t>BYD</t>
  </si>
  <si>
    <t>Costco</t>
  </si>
  <si>
    <t>Coke</t>
  </si>
  <si>
    <t>SYK</t>
  </si>
  <si>
    <t>IDXX</t>
  </si>
  <si>
    <t>MSFT</t>
  </si>
  <si>
    <t>DHR</t>
  </si>
  <si>
    <t>KKR</t>
  </si>
  <si>
    <t>ASML</t>
  </si>
  <si>
    <t>AER</t>
  </si>
  <si>
    <t>stock investor IQ</t>
  </si>
  <si>
    <t>Progressive</t>
  </si>
  <si>
    <t>Kevin Oleary</t>
  </si>
  <si>
    <t>ENB</t>
  </si>
  <si>
    <t>OUSA</t>
  </si>
  <si>
    <t>OEUR</t>
  </si>
  <si>
    <t>Unilever</t>
  </si>
  <si>
    <t>SIEMENS AG</t>
  </si>
  <si>
    <t>Novartis</t>
  </si>
  <si>
    <t>Roche holding</t>
  </si>
  <si>
    <t>Visa</t>
  </si>
  <si>
    <t>googl</t>
  </si>
  <si>
    <t>APPL</t>
  </si>
  <si>
    <t>GE</t>
  </si>
  <si>
    <t>SPGI</t>
  </si>
  <si>
    <t>Canadian railway</t>
  </si>
  <si>
    <t>Munger buffett school</t>
  </si>
  <si>
    <t>works for BRK dialysis machine</t>
  </si>
  <si>
    <t>worked for BRK  and now is with JP Morgan</t>
  </si>
  <si>
    <t>Snowflake</t>
  </si>
  <si>
    <t>Kroger</t>
  </si>
  <si>
    <t>Sirrius xm</t>
  </si>
  <si>
    <t>Chubb</t>
  </si>
  <si>
    <t>Dillards</t>
  </si>
  <si>
    <t>NU Holdings</t>
  </si>
  <si>
    <t>Charter</t>
  </si>
  <si>
    <t>works for BRK  turned is 70k ira into 280m</t>
  </si>
  <si>
    <t>OG</t>
  </si>
  <si>
    <t>OG asst</t>
  </si>
  <si>
    <t>Makaira partners</t>
  </si>
  <si>
    <t>Warren likes him, worked for Geico and BRK was a journalist</t>
  </si>
  <si>
    <t>BBWI</t>
  </si>
  <si>
    <t>Lamar Advertising</t>
  </si>
  <si>
    <t>CDW corp</t>
  </si>
  <si>
    <t>Dominos pizza</t>
  </si>
  <si>
    <t>Appaloosa MGMT</t>
  </si>
  <si>
    <t>Amz</t>
  </si>
  <si>
    <t>Whirlpool</t>
  </si>
  <si>
    <t>google</t>
  </si>
  <si>
    <t>KWEB china bet</t>
  </si>
  <si>
    <t>Alibaba china bet</t>
  </si>
  <si>
    <t>he watcheds the bond market and the Fed.  Pittsburg kid , buys distress  and rock bottom prices, if the fed is printing money he buys everything</t>
  </si>
  <si>
    <t>CRH PLC</t>
  </si>
  <si>
    <t>GPC</t>
  </si>
  <si>
    <t>EWBC</t>
  </si>
  <si>
    <t>GOOGL</t>
  </si>
  <si>
    <t>BYD china stock</t>
  </si>
  <si>
    <t>Charlie munger disicple</t>
  </si>
  <si>
    <t>Oraccle</t>
  </si>
  <si>
    <t>MSCT</t>
  </si>
  <si>
    <t>SGENX</t>
  </si>
  <si>
    <t>columbia professor who consulted for SGENA fund</t>
  </si>
  <si>
    <t>ORLY</t>
  </si>
  <si>
    <t>buffett phelps investor …uses the three legged stool theory, extrordinary companies,talented mgmt, grea reinvestment doesn’t like dividends</t>
  </si>
  <si>
    <t>chris Mayer</t>
  </si>
  <si>
    <t>WoodLock house family capital</t>
  </si>
  <si>
    <t>Quality compounder</t>
  </si>
  <si>
    <t>Copart</t>
  </si>
  <si>
    <t>BRO</t>
  </si>
  <si>
    <t>baby buffett with a mega phone</t>
  </si>
  <si>
    <t>hlt</t>
  </si>
  <si>
    <t>hhh</t>
  </si>
  <si>
    <t>cp</t>
  </si>
  <si>
    <t>nke</t>
  </si>
  <si>
    <t>Pershing Square</t>
  </si>
  <si>
    <t>British Warren buffett</t>
  </si>
  <si>
    <t>Meta</t>
  </si>
  <si>
    <t>Morningstar guy, buffett like, loves moats, wrote good books, 4 point moat checklist</t>
  </si>
  <si>
    <t>rprx</t>
  </si>
  <si>
    <t>chuck akres like, quality monopolys, only the greatest stocks, was a doctor, toll booths only</t>
  </si>
  <si>
    <t>VNTU</t>
  </si>
  <si>
    <t>SCHW</t>
  </si>
  <si>
    <t>electrical engineer,Peter Lynch and buffet,owners mindset,  lifetime average 15%,owns quality, when stocks fall he buys when they soar you hold, in the short run the market votes in the long run the market weighs</t>
  </si>
  <si>
    <t>international W buffett, global consumer franchises family owned</t>
  </si>
  <si>
    <t>NFLX</t>
  </si>
  <si>
    <t>HKHHY</t>
  </si>
  <si>
    <t>Engineer, stomach for pain, likes contained eco systems</t>
  </si>
  <si>
    <t>warren buffet through and through, willing to wait 3-5 years 50% cash for market to crash</t>
  </si>
  <si>
    <t>FI (fiserv)</t>
  </si>
  <si>
    <t>graduated from Clemson has his own fund closed today…but opening another fund to public in early 2026, loves Munger and Buffett - SUPER CLONER - 1m int 1 billion is his goal</t>
  </si>
  <si>
    <t>William green Richer,Wiser,Happier- mentioned as a big contributor</t>
  </si>
  <si>
    <t>William green Richer,Wiser,Happier- mentioned as a big contributor, has a youtube channel, offices in California</t>
  </si>
  <si>
    <t>JFL Cloner rating (1-10)</t>
  </si>
  <si>
    <t>media/books</t>
  </si>
  <si>
    <t>Gemini-clone chat</t>
  </si>
  <si>
    <t>Peter Lynch</t>
  </si>
  <si>
    <t>Joseph Lynch</t>
  </si>
  <si>
    <t>JOE "Munger" Buffet</t>
  </si>
  <si>
    <t>Stocks</t>
  </si>
  <si>
    <t>Bonds</t>
  </si>
  <si>
    <t>Money Market</t>
  </si>
  <si>
    <t>big time Buffett munger Cloner! Copies their positions through 13f filing research</t>
  </si>
  <si>
    <t>RACE</t>
  </si>
  <si>
    <t>MU</t>
  </si>
  <si>
    <t>DJCO</t>
  </si>
  <si>
    <t>BABA -for fun</t>
  </si>
  <si>
    <t>DE</t>
  </si>
  <si>
    <t>HD</t>
  </si>
  <si>
    <t>dollar cost averaging baby berkshire  (insurance,stocks and private ventures), accountant background, insurance company turned investor, fair price for a great business, holds 100 stocks, dollaar cost averager on steriods, playing marathin game dollar average cost marathon game</t>
  </si>
  <si>
    <t>gemini-clone chat</t>
  </si>
  <si>
    <t>stocks- 13f 1-7-26</t>
  </si>
  <si>
    <t xml:space="preserve">the whistler blower, he loves cheap low PE stocks, says the fed is like a jelly donut, says index funds ruin the market likes companies who buy back stock so they value goes up…market is short on value investors to recognize value and lift prices….likes gold.  </t>
  </si>
  <si>
    <t>BHF</t>
  </si>
  <si>
    <t>KD</t>
  </si>
  <si>
    <t>CLF</t>
  </si>
  <si>
    <t>BB</t>
  </si>
  <si>
    <t>KW</t>
  </si>
  <si>
    <t>bought greek banks when the were down and made a fortune, buffett clone for owning and running insurance co, john templeton like when it comes…when countries around the world have blood in streets he buys</t>
  </si>
  <si>
    <t>John Templeton (sir)</t>
  </si>
  <si>
    <t>Medical doctor who diagnosed himself with Aspergers, stanford guy as doctor,big short housing market guy</t>
  </si>
  <si>
    <t>nvidia put</t>
  </si>
  <si>
    <t>palantir put</t>
  </si>
  <si>
    <t>SML</t>
  </si>
  <si>
    <t>LULU</t>
  </si>
  <si>
    <t>Shark tank mr wonderful, big dividend guy , likes royalties, never puts more than 5% in a stock and no more than 20% in one sector</t>
  </si>
  <si>
    <t>MFST</t>
  </si>
  <si>
    <t>XOM</t>
  </si>
  <si>
    <t>CISCO</t>
  </si>
  <si>
    <t>Wonder Fund in Ndakota Ngas? Youtube on Gemini</t>
  </si>
  <si>
    <t>Joel Greenblatt</t>
  </si>
  <si>
    <t>THE DCF CALCULATOR</t>
  </si>
  <si>
    <t>What is your company's free cash flow (Owners Earnings)?</t>
  </si>
  <si>
    <t>Estimate average free cash flow?</t>
  </si>
  <si>
    <t>Year</t>
  </si>
  <si>
    <t>FCF</t>
  </si>
  <si>
    <t>In the short term, what percent annually (use a whole number) do you expect the free cash flow to grow?</t>
  </si>
  <si>
    <t>Estimate average growth rate?</t>
  </si>
  <si>
    <t>Net Income</t>
  </si>
  <si>
    <t>What do you consider short term (most common is 10 years)?</t>
  </si>
  <si>
    <t>What discount rate (use a whole number) would you like to use?</t>
  </si>
  <si>
    <t>* Recommended is 3% or lower.</t>
  </si>
  <si>
    <t>How many common shares are outstanding?</t>
  </si>
  <si>
    <t>* Ensure the numbers on the cash flow statement and balance sheet are reported with the same rounding. For example, both statements are reported in millions or thousands.</t>
  </si>
  <si>
    <t>How much is your company trading for on the stock exchange?</t>
  </si>
  <si>
    <t>DF</t>
  </si>
  <si>
    <t>DFCF</t>
  </si>
  <si>
    <t>Sum of DFCF</t>
  </si>
  <si>
    <t>Discontinued perpetuity cash flow (DPCF)</t>
  </si>
  <si>
    <t>The intrinsic value per share is $222.41 at a 10.00% annual discount rate</t>
  </si>
  <si>
    <t>Based on the cash flows you have forecasted and a market price of $239.00, this company may yield a 9.58% annual return</t>
  </si>
  <si>
    <t>Calculate</t>
  </si>
  <si>
    <t>After the 10th year, what percent (whole number) will the company continue to grow into perpetuity?</t>
  </si>
  <si>
    <t>AMAZON</t>
  </si>
  <si>
    <t>AMZN  Amazon.com, Inc.</t>
  </si>
  <si>
    <t>Debt to Equity Ratio  (looking for .50 or lower)</t>
  </si>
  <si>
    <t>Total Equity</t>
  </si>
  <si>
    <t>Last Report</t>
  </si>
  <si>
    <t>Cash &amp; Short Term Investments</t>
  </si>
  <si>
    <t>Cash And Equivalents</t>
  </si>
  <si>
    <t>Short Term Investments</t>
  </si>
  <si>
    <t>Total Cash &amp; ST Investments</t>
  </si>
  <si>
    <t>Receivables</t>
  </si>
  <si>
    <t>Accounts Receivable</t>
  </si>
  <si>
    <t>Other Receivables</t>
  </si>
  <si>
    <t>-</t>
  </si>
  <si>
    <t>Total Receivables</t>
  </si>
  <si>
    <t>Current Assets</t>
  </si>
  <si>
    <t>Inventory</t>
  </si>
  <si>
    <t>Prepaid Expenses</t>
  </si>
  <si>
    <t>Restricted Cash</t>
  </si>
  <si>
    <t>Total Current Assets</t>
  </si>
  <si>
    <t>Long-Term Assets</t>
  </si>
  <si>
    <t>Gross Property, Plant &amp; Equipment</t>
  </si>
  <si>
    <t>Accumulated Depreciation</t>
  </si>
  <si>
    <t>Net Property, Plant &amp; Equipment</t>
  </si>
  <si>
    <t>Long-Term Investments</t>
  </si>
  <si>
    <t>Goodwill</t>
  </si>
  <si>
    <t>Other Intangibles</t>
  </si>
  <si>
    <t>Other Long-Term Assets</t>
  </si>
  <si>
    <t>Total Assets</t>
  </si>
  <si>
    <t>Current Liabilities</t>
  </si>
  <si>
    <t>Accounts Payable</t>
  </si>
  <si>
    <t>Accrued Expenses</t>
  </si>
  <si>
    <t>Short-Term Borrowings</t>
  </si>
  <si>
    <t>Current Portion of LT Debt</t>
  </si>
  <si>
    <t>Current Portion of Lease Obligations</t>
  </si>
  <si>
    <t>Unearned Revenue, Current</t>
  </si>
  <si>
    <t>Other Current Liabilities</t>
  </si>
  <si>
    <t>Total Current Liabilities</t>
  </si>
  <si>
    <t>Long-Term Liabilities</t>
  </si>
  <si>
    <t>Long-Term Debt</t>
  </si>
  <si>
    <t>Unearned Revenue Non-Current</t>
  </si>
  <si>
    <t>Def. Tax Liability, Non-Curr.</t>
  </si>
  <si>
    <t>Capital Leases</t>
  </si>
  <si>
    <t>Other Non-Current Liabilities</t>
  </si>
  <si>
    <t>Total Liabilities</t>
  </si>
  <si>
    <t>Common Equity</t>
  </si>
  <si>
    <t>Common Stock</t>
  </si>
  <si>
    <t>Additional Paid In Capital</t>
  </si>
  <si>
    <t>Retained Earnings</t>
  </si>
  <si>
    <t>Treasury Stock</t>
  </si>
  <si>
    <t>Comprehensive Income and Other</t>
  </si>
  <si>
    <t>Total Common Equity</t>
  </si>
  <si>
    <t>Stockholders' Equity</t>
  </si>
  <si>
    <t>Total Debt to Equity (MRQ)</t>
  </si>
  <si>
    <t>Current Ratio (looking for 1.5 or above)</t>
  </si>
  <si>
    <t xml:space="preserve">Total Current Assets </t>
  </si>
  <si>
    <t xml:space="preserve">A STOCK MUST HAVE LONG TERM PROSPECTS </t>
  </si>
  <si>
    <t xml:space="preserve">A STOCK MUSTBE STABLE AND UNDERSTANDABLE  </t>
  </si>
  <si>
    <t>A STOCK MUST BE UNDERVALUED</t>
  </si>
  <si>
    <t>MOAT (1-10 RATING)</t>
  </si>
  <si>
    <t>#1 RULE -  A STOCK MUST BE MANAGED BY VILAGENT LEADERS</t>
  </si>
  <si>
    <t>Reasons</t>
  </si>
  <si>
    <t>world reach, food, pharmacy, ai leverage, aws, 5g wifi</t>
  </si>
  <si>
    <t>Book Value / Share</t>
  </si>
  <si>
    <t>EPS (last 10 years)</t>
  </si>
  <si>
    <t>Book Value per share ( last 10 years)</t>
  </si>
  <si>
    <t>Net Debt to Equity</t>
  </si>
  <si>
    <t>Liabilities &amp; Equity</t>
  </si>
  <si>
    <t>Total Liabilities And Equity</t>
  </si>
  <si>
    <t>Balance Sheet</t>
  </si>
  <si>
    <t>Period</t>
  </si>
  <si>
    <t>Annual</t>
  </si>
  <si>
    <t>View</t>
  </si>
  <si>
    <t>Absolute</t>
  </si>
  <si>
    <t>Order</t>
  </si>
  <si>
    <t>Latest on the Right</t>
  </si>
  <si>
    <t>Currency</t>
  </si>
  <si>
    <t>United States Dollar (USD)</t>
  </si>
  <si>
    <t>Supplemental Items</t>
  </si>
  <si>
    <t>Total Shares Out. on Filing Date</t>
  </si>
  <si>
    <t>Total Common Shares Outstanding</t>
  </si>
  <si>
    <t>Cash Per Share</t>
  </si>
  <si>
    <t>Tangible Book Value</t>
  </si>
  <si>
    <t>Tangible Book Value Per Share</t>
  </si>
  <si>
    <t>Total Debt</t>
  </si>
  <si>
    <t>Net Debt</t>
  </si>
  <si>
    <t>Land</t>
  </si>
  <si>
    <t>Machinery, Total</t>
  </si>
  <si>
    <t>Full Time Employees</t>
  </si>
  <si>
    <t>Total Employees</t>
  </si>
  <si>
    <t>Income Statement</t>
  </si>
  <si>
    <t>TTM</t>
  </si>
  <si>
    <t>Revenues</t>
  </si>
  <si>
    <t>Other Revenues</t>
  </si>
  <si>
    <t>Total Revenues</t>
  </si>
  <si>
    <t>Cost Of Revenues</t>
  </si>
  <si>
    <t>Gross Profit</t>
  </si>
  <si>
    <t>Operating Expenses &amp; Income</t>
  </si>
  <si>
    <t>Selling General &amp; Admin Expenses</t>
  </si>
  <si>
    <t>R&amp;D Expenses</t>
  </si>
  <si>
    <t>Other Operating Expenses</t>
  </si>
  <si>
    <t>Other Operating Expenses, Total</t>
  </si>
  <si>
    <t>Operating Income</t>
  </si>
  <si>
    <t>Earnings from Continuing Operations</t>
  </si>
  <si>
    <t>Interest Expense</t>
  </si>
  <si>
    <t>Interest And Investment Income</t>
  </si>
  <si>
    <t>Net Interest Expenses</t>
  </si>
  <si>
    <t>Income (Loss) On Equity Invest.</t>
  </si>
  <si>
    <t>Currency Exchange Gains (Loss)</t>
  </si>
  <si>
    <t>Other Non Operating Income (Expenses)</t>
  </si>
  <si>
    <t>Asset Writedown</t>
  </si>
  <si>
    <t>EBT, Incl. Unusual Items</t>
  </si>
  <si>
    <t>Income Tax Expense</t>
  </si>
  <si>
    <t>Earnings From Continuing Operations</t>
  </si>
  <si>
    <t>Net Income to Company</t>
  </si>
  <si>
    <t>NI to Common Incl Extra Items</t>
  </si>
  <si>
    <t>NI to Common Excl. Extra Items</t>
  </si>
  <si>
    <t>Revenue Per Share</t>
  </si>
  <si>
    <t>Basic EPS</t>
  </si>
  <si>
    <t>Basic EPS - Continuing Ops</t>
  </si>
  <si>
    <t>Basic Weighted Average Shares Outst.</t>
  </si>
  <si>
    <t>Diluted EPS</t>
  </si>
  <si>
    <t>Diluted EPS - Continuing Ops</t>
  </si>
  <si>
    <t>Diluted Weighted Average Shares Outst.</t>
  </si>
  <si>
    <t>Normalized Basic EPS</t>
  </si>
  <si>
    <t>Normalized Diluted EPS</t>
  </si>
  <si>
    <t>EBITDA</t>
  </si>
  <si>
    <t>EBITA</t>
  </si>
  <si>
    <t>EBIT</t>
  </si>
  <si>
    <t>EBITDAR</t>
  </si>
  <si>
    <t>Effective Tax Rate</t>
  </si>
  <si>
    <t>NM</t>
  </si>
  <si>
    <t>Normalized Net Income</t>
  </si>
  <si>
    <t>Interest on Long-Term Debt</t>
  </si>
  <si>
    <t>R&amp;D Expense From Footnotes</t>
  </si>
  <si>
    <t>Foreign Earnings</t>
  </si>
  <si>
    <t>Foreign Sales</t>
  </si>
  <si>
    <t>Total Long term Liabilities</t>
  </si>
  <si>
    <t>Current Ratio - Rule 1</t>
  </si>
  <si>
    <t>Debt to Equity - Rule 1</t>
  </si>
  <si>
    <r>
      <t>After the 10</t>
    </r>
    <r>
      <rPr>
        <vertAlign val="superscript"/>
        <sz val="12"/>
        <color rgb="FF000000"/>
        <rFont val="Century Gothic"/>
        <family val="2"/>
      </rPr>
      <t>th</t>
    </r>
    <r>
      <rPr>
        <sz val="12"/>
        <color rgb="FF000000"/>
        <rFont val="Century Gothic"/>
        <family val="2"/>
      </rPr>
      <t> year, what percent (whole number) will the company continue to grow into perpetuity?</t>
    </r>
  </si>
  <si>
    <t>THE DCF CALCULATOR from Buffett books website</t>
  </si>
  <si>
    <t>https://www.buffettsbooks.com/how-to-invest-in-stocks/advanced-course/lesson-35/</t>
  </si>
  <si>
    <t>Selling your winners and holding your losers is like cutting the flowers and watering the weeds</t>
  </si>
  <si>
    <t>Know what you own and know why you own it</t>
  </si>
  <si>
    <t>the person who turns over the most rocks wins the game</t>
  </si>
  <si>
    <t>William  Green</t>
  </si>
  <si>
    <t>Richer, Wiser, Happier</t>
  </si>
  <si>
    <t>One up on Wall street</t>
  </si>
  <si>
    <t>author</t>
  </si>
  <si>
    <t>title</t>
  </si>
  <si>
    <t>Ben Graham</t>
  </si>
  <si>
    <t>Inteligent Investor</t>
  </si>
  <si>
    <t>The  Little book that beat the market</t>
  </si>
  <si>
    <t>Howard Marks</t>
  </si>
  <si>
    <t>Joel Greenbalt</t>
  </si>
  <si>
    <t xml:space="preserve">Warren Buffett </t>
  </si>
  <si>
    <t>essays of Warren buffett</t>
  </si>
  <si>
    <t>warren buffett Bio</t>
  </si>
  <si>
    <t>The Memos - shareholder letters</t>
  </si>
  <si>
    <t>Benjamin Graham and the Power of Growth Stocks: Lost Growth Stock Strategies from the Father of Value Investing</t>
  </si>
  <si>
    <t>Fred Martin</t>
  </si>
  <si>
    <t>The "Camps" of the Robot Wars</t>
  </si>
  <si>
    <t>To understand your portfolio's exposure, it helps to see the "Teams" forming. Each tech giant has picked a champion.</t>
  </si>
  <si>
    <t>The Tech Giant</t>
  </si>
  <si>
    <t>The Robot Champion</t>
  </si>
  <si>
    <t>Your Portfolio Exposure</t>
  </si>
  <si>
    <t>Microsoft / OpenAI</t>
  </si>
  <si>
    <r>
      <t>Figure AI</t>
    </r>
    <r>
      <rPr>
        <sz val="11"/>
        <color theme="1"/>
        <rFont val="Arial"/>
        <family val="2"/>
      </rPr>
      <t xml:space="preserve"> &amp; </t>
    </r>
    <r>
      <rPr>
        <b/>
        <sz val="11"/>
        <color theme="1"/>
        <rFont val="Arial"/>
        <family val="2"/>
      </rPr>
      <t>1X</t>
    </r>
  </si>
  <si>
    <r>
      <t xml:space="preserve">You have exposure if you own </t>
    </r>
    <r>
      <rPr>
        <b/>
        <sz val="11"/>
        <color theme="1"/>
        <rFont val="Arial"/>
        <family val="2"/>
      </rPr>
      <t>Microsoft</t>
    </r>
    <r>
      <rPr>
        <sz val="11"/>
        <color theme="1"/>
        <rFont val="Arial"/>
        <family val="2"/>
      </rPr>
      <t>.</t>
    </r>
  </si>
  <si>
    <t>Amazon / Bezos</t>
  </si>
  <si>
    <r>
      <t>Figure AI</t>
    </r>
    <r>
      <rPr>
        <sz val="11"/>
        <color theme="1"/>
        <rFont val="Arial"/>
        <family val="2"/>
      </rPr>
      <t xml:space="preserve"> &amp; </t>
    </r>
    <r>
      <rPr>
        <b/>
        <sz val="11"/>
        <color theme="1"/>
        <rFont val="Arial"/>
        <family val="2"/>
      </rPr>
      <t>Agility (Digit)</t>
    </r>
  </si>
  <si>
    <r>
      <t xml:space="preserve">You have exposure via </t>
    </r>
    <r>
      <rPr>
        <b/>
        <sz val="11"/>
        <color theme="1"/>
        <rFont val="Arial"/>
        <family val="2"/>
      </rPr>
      <t>Amazon</t>
    </r>
    <r>
      <rPr>
        <sz val="11"/>
        <color theme="1"/>
        <rFont val="Arial"/>
        <family val="2"/>
      </rPr>
      <t>.</t>
    </r>
  </si>
  <si>
    <t>Google (Alphabet)</t>
  </si>
  <si>
    <t>Apptronik (Apollo)</t>
  </si>
  <si>
    <r>
      <t xml:space="preserve">You have exposure via </t>
    </r>
    <r>
      <rPr>
        <b/>
        <sz val="11"/>
        <color theme="1"/>
        <rFont val="Arial"/>
        <family val="2"/>
      </rPr>
      <t>Alphabet</t>
    </r>
    <r>
      <rPr>
        <sz val="11"/>
        <color theme="1"/>
        <rFont val="Arial"/>
        <family val="2"/>
      </rPr>
      <t>.</t>
    </r>
  </si>
  <si>
    <t>Tesla</t>
  </si>
  <si>
    <t>Optimus (Internal)</t>
  </si>
  <si>
    <r>
      <t xml:space="preserve">You have exposure via </t>
    </r>
    <r>
      <rPr>
        <b/>
        <sz val="11"/>
        <color theme="1"/>
        <rFont val="Arial"/>
        <family val="2"/>
      </rPr>
      <t>Tesla</t>
    </r>
    <r>
      <rPr>
        <sz val="11"/>
        <color theme="1"/>
        <rFont val="Arial"/>
        <family val="2"/>
      </rPr>
      <t>.</t>
    </r>
  </si>
  <si>
    <t>Nvidia</t>
  </si>
  <si>
    <t>ALL OF THEM</t>
  </si>
  <si>
    <r>
      <t xml:space="preserve">Nvidia invested in Figure, 1X, </t>
    </r>
    <r>
      <rPr>
        <i/>
        <sz val="11"/>
        <color theme="1"/>
        <rFont val="Arial"/>
        <family val="2"/>
      </rPr>
      <t>and</t>
    </r>
    <r>
      <rPr>
        <sz val="11"/>
        <color theme="1"/>
        <rFont val="Arial"/>
        <family val="2"/>
      </rPr>
      <t xml:space="preserve"> provides chips for Tesla.</t>
    </r>
  </si>
  <si>
    <t>Wonder’s Numbers (The "Fast Fine" Financials)</t>
  </si>
  <si>
    <r>
      <t xml:space="preserve">Wonder is growing aggressively but remains a </t>
    </r>
    <r>
      <rPr>
        <b/>
        <sz val="11"/>
        <color theme="1"/>
        <rFont val="Aptos Narrow"/>
        <family val="2"/>
        <scheme val="minor"/>
      </rPr>
      <t>Private Company</t>
    </r>
  </si>
  <si>
    <t>Region</t>
  </si>
  <si>
    <t>The Stock to Buy</t>
  </si>
  <si>
    <t>The "Future" Bet</t>
  </si>
  <si>
    <t>Global / US</t>
  </si>
  <si>
    <t>Uber (UBER)</t>
  </si>
  <si>
    <t>The Network Utility (Safe Anchor).</t>
  </si>
  <si>
    <t>China</t>
  </si>
  <si>
    <t>Didi (DIDIY)</t>
  </si>
  <si>
    <t>The Robotaxi Fleet Owner (High Risk/Reward).</t>
  </si>
  <si>
    <t>India</t>
  </si>
  <si>
    <r>
      <t>Zomato</t>
    </r>
    <r>
      <rPr>
        <sz val="11"/>
        <color rgb="FF1F1F1F"/>
        <rFont val="Arial"/>
        <family val="2"/>
      </rPr>
      <t xml:space="preserve"> or </t>
    </r>
    <r>
      <rPr>
        <b/>
        <sz val="11"/>
        <color rgb="FF1F1F1F"/>
        <rFont val="Arial"/>
        <family val="2"/>
      </rPr>
      <t>Swiggy</t>
    </r>
  </si>
  <si>
    <t>"10-Minute" Hyper-Logistics (Blinkit/Instamart).</t>
  </si>
  <si>
    <t>Korea</t>
  </si>
  <si>
    <t>Coupang (CPNG)</t>
  </si>
  <si>
    <t>Integrated AI Logistics (Amazon+DoorDash).</t>
  </si>
  <si>
    <t>Europe</t>
  </si>
  <si>
    <t>Just Eat (JTKWY)</t>
  </si>
  <si>
    <t>Robot Delivery Pilots.</t>
  </si>
  <si>
    <t>LatAm</t>
  </si>
  <si>
    <t>Wait for Rappi IPO</t>
  </si>
  <si>
    <t>The "Super App" of the South.</t>
  </si>
  <si>
    <t>CONCLUSION</t>
  </si>
  <si>
    <t>Highest Conviction Value Investments:</t>
  </si>
  <si>
    <r>
      <t>1. MercadoLibre (MELI)</t>
    </r>
    <r>
      <rPr>
        <sz val="11"/>
        <color theme="1"/>
        <rFont val="Aptos Narrow"/>
        <family val="2"/>
        <scheme val="minor"/>
      </rPr>
      <t xml:space="preserve"> - Profitable LatAm leader with massive logistics investment</t>
    </r>
  </si>
  <si>
    <r>
      <t>2. Amazon (AMZN)</t>
    </r>
    <r>
      <rPr>
        <sz val="11"/>
        <color theme="1"/>
        <rFont val="Aptos Narrow"/>
        <family val="2"/>
        <scheme val="minor"/>
      </rPr>
      <t xml:space="preserve"> - Dominant moat, continuous automation innovation</t>
    </r>
  </si>
  <si>
    <r>
      <t>3. Coupang (CPNG)</t>
    </r>
    <r>
      <rPr>
        <sz val="11"/>
        <color theme="1"/>
        <rFont val="Aptos Narrow"/>
        <family val="2"/>
        <scheme val="minor"/>
      </rPr>
      <t xml:space="preserve"> - Profitable Korean leader, proven automation ROI</t>
    </r>
  </si>
  <si>
    <r>
      <t>4. JD.com (9618 HK)</t>
    </r>
    <r>
      <rPr>
        <sz val="11"/>
        <color theme="1"/>
        <rFont val="Aptos Narrow"/>
        <family val="2"/>
        <scheme val="minor"/>
      </rPr>
      <t xml:space="preserve"> - China logistics infrastructure with robotics leadership</t>
    </r>
  </si>
  <si>
    <r>
      <t>5. AutoStore (AUTO NO)</t>
    </r>
    <r>
      <rPr>
        <sz val="11"/>
        <color theme="1"/>
        <rFont val="Aptos Narrow"/>
        <family val="2"/>
        <scheme val="minor"/>
      </rPr>
      <t xml:space="preserve"> - Capital-efficient, profitable, global installed base</t>
    </r>
  </si>
  <si>
    <t>Highest Growth Potential (Higher Risk):</t>
  </si>
  <si>
    <r>
      <t>1. Aurora (AUR)</t>
    </r>
    <r>
      <rPr>
        <sz val="11"/>
        <color theme="1"/>
        <rFont val="Aptos Narrow"/>
        <family val="2"/>
        <scheme val="minor"/>
      </rPr>
      <t xml:space="preserve"> - First commercial autonomous trucking, established customers</t>
    </r>
  </si>
  <si>
    <r>
      <t>2. Rappi (Pre-IPO)</t>
    </r>
    <r>
      <rPr>
        <sz val="11"/>
        <color theme="1"/>
        <rFont val="Aptos Narrow"/>
        <family val="2"/>
        <scheme val="minor"/>
      </rPr>
      <t xml:space="preserve"> - Break-even super app, Amazon backing, IPO catalyst</t>
    </r>
  </si>
  <si>
    <r>
      <t>3. Zomato/Blinkit (ZOMATO)</t>
    </r>
    <r>
      <rPr>
        <sz val="11"/>
        <color theme="1"/>
        <rFont val="Aptos Narrow"/>
        <family val="2"/>
        <scheme val="minor"/>
      </rPr>
      <t xml:space="preserve"> - India quick commerce leader, contribution margin positive</t>
    </r>
  </si>
  <si>
    <r>
      <t>4. Meituan (3690 HK)</t>
    </r>
    <r>
      <rPr>
        <sz val="11"/>
        <color theme="1"/>
        <rFont val="Aptos Narrow"/>
        <family val="2"/>
        <scheme val="minor"/>
      </rPr>
      <t xml:space="preserve"> - 5M autonomous deliveries, humanoid robotics strategy</t>
    </r>
  </si>
  <si>
    <r>
      <t>5. Exotec (Private)</t>
    </r>
    <r>
      <rPr>
        <sz val="11"/>
        <color theme="1"/>
        <rFont val="Aptos Narrow"/>
        <family val="2"/>
        <scheme val="minor"/>
      </rPr>
      <t xml:space="preserve"> - European warehouse robotics leader, IPO candidate</t>
    </r>
  </si>
  <si>
    <t>Buffett/Munger Quality Focus</t>
  </si>
  <si>
    <t>Moat + Management + Margin of Safety:</t>
  </si>
  <si>
    <r>
      <t>1. Amazon (AMZN)</t>
    </r>
    <r>
      <rPr>
        <sz val="11"/>
        <color theme="1"/>
        <rFont val="Aptos Narrow"/>
        <family val="2"/>
        <scheme val="minor"/>
      </rPr>
      <t xml:space="preserve"> - Widest moat, vertical integration, continuous innovation</t>
    </r>
  </si>
  <si>
    <r>
      <t>2. MercadoLibre (MELI)</t>
    </r>
    <r>
      <rPr>
        <sz val="11"/>
        <color theme="1"/>
        <rFont val="Aptos Narrow"/>
        <family val="2"/>
        <scheme val="minor"/>
      </rPr>
      <t xml:space="preserve"> - LatAm dominant, profitable, network effects</t>
    </r>
  </si>
  <si>
    <r>
      <t>3. JD.com (9618 HK)</t>
    </r>
    <r>
      <rPr>
        <sz val="11"/>
        <color theme="1"/>
        <rFont val="Aptos Narrow"/>
        <family val="2"/>
        <scheme val="minor"/>
      </rPr>
      <t xml:space="preserve"> - China logistics infrastructure leader, profitable</t>
    </r>
  </si>
  <si>
    <r>
      <t>4. Coupang (CPNG)</t>
    </r>
    <r>
      <rPr>
        <sz val="11"/>
        <color theme="1"/>
        <rFont val="Aptos Narrow"/>
        <family val="2"/>
        <scheme val="minor"/>
      </rPr>
      <t xml:space="preserve"> - Korea dominance, profitable automation, "Rocket Delivery" brand</t>
    </r>
  </si>
  <si>
    <r>
      <t>5. AutoStore (AUTO NO)</t>
    </r>
    <r>
      <rPr>
        <sz val="11"/>
        <color theme="1"/>
        <rFont val="Aptos Narrow"/>
        <family val="2"/>
        <scheme val="minor"/>
      </rPr>
      <t xml:space="preserve"> - Installed base moat, 1,050 customers, capital-light expansion</t>
    </r>
  </si>
  <si>
    <t>INVESTMENT STRATEGY: PORTFOLIO CONSTRUCTION</t>
  </si>
  <si>
    <t>CORE HOLDINGS (60% of Mobility Allocation)</t>
  </si>
  <si>
    <t>Conservative Value Investor Approach:</t>
  </si>
  <si>
    <r>
      <t>1. Uber (UBER)</t>
    </r>
    <r>
      <rPr>
        <sz val="11"/>
        <color theme="1"/>
        <rFont val="Aptos Narrow"/>
        <family val="2"/>
        <scheme val="minor"/>
      </rPr>
      <t xml:space="preserve"> - 25%</t>
    </r>
  </si>
  <si>
    <t>Profitable, clear autonomous path, global scale</t>
  </si>
  <si>
    <t>Current P/E 15.97 undervalues autonomous future</t>
  </si>
  <si>
    <r>
      <t>Target Return</t>
    </r>
    <r>
      <rPr>
        <sz val="11"/>
        <color theme="1"/>
        <rFont val="Aptos Narrow"/>
        <family val="2"/>
        <scheme val="minor"/>
      </rPr>
      <t>: 4-5x base case, 10-20x bull case (autonomous acceleration)</t>
    </r>
  </si>
  <si>
    <r>
      <t>2. MercadoLibre (MELI)</t>
    </r>
    <r>
      <rPr>
        <sz val="11"/>
        <color theme="1"/>
        <rFont val="Aptos Narrow"/>
        <family val="2"/>
        <scheme val="minor"/>
      </rPr>
      <t xml:space="preserve"> - 20%</t>
    </r>
  </si>
  <si>
    <t>Profitable LatAm dominant platform</t>
  </si>
  <si>
    <t>Logistics automation + fintech compounding</t>
  </si>
  <si>
    <r>
      <t>Target Return</t>
    </r>
    <r>
      <rPr>
        <sz val="11"/>
        <color theme="1"/>
        <rFont val="Aptos Narrow"/>
        <family val="2"/>
        <scheme val="minor"/>
      </rPr>
      <t>: 3-4x base case, 15-35x with full automation</t>
    </r>
  </si>
  <si>
    <r>
      <t>3. Coupang (CPNG)</t>
    </r>
    <r>
      <rPr>
        <sz val="11"/>
        <color theme="1"/>
        <rFont val="Aptos Narrow"/>
        <family val="2"/>
        <scheme val="minor"/>
      </rPr>
      <t xml:space="preserve"> - 15%</t>
    </r>
  </si>
  <si>
    <t>Only profitable Korean e-commerce + delivery</t>
  </si>
  <si>
    <t>Proven automation ROI ($260M investment, 65% labor reduction)</t>
  </si>
  <si>
    <r>
      <t>Target Return</t>
    </r>
    <r>
      <rPr>
        <sz val="11"/>
        <color theme="1"/>
        <rFont val="Aptos Narrow"/>
        <family val="2"/>
        <scheme val="minor"/>
      </rPr>
      <t>: 2-3x base case, 15-30x with delivery automation</t>
    </r>
  </si>
  <si>
    <r>
      <t>Total Core: 60% allocation</t>
    </r>
    <r>
      <rPr>
        <sz val="11"/>
        <color theme="1"/>
        <rFont val="Aptos Narrow"/>
        <family val="2"/>
        <scheme val="minor"/>
      </rPr>
      <t xml:space="preserve"> - All currently profitable, all have clear automation roadmaps</t>
    </r>
  </si>
  <si>
    <t>GROWTH HOLDINGS (30% of Mobility Allocation)</t>
  </si>
  <si>
    <t>Higher Risk, Higher Return:</t>
  </si>
  <si>
    <r>
      <t>4. Meituan (3690 HK)</t>
    </r>
    <r>
      <rPr>
        <sz val="11"/>
        <color theme="1"/>
        <rFont val="Aptos Narrow"/>
        <family val="2"/>
        <scheme val="minor"/>
      </rPr>
      <t xml:space="preserve"> - 15%</t>
    </r>
  </si>
  <si>
    <t>5M autonomous deliveries proven, $13B robotics investment</t>
  </si>
  <si>
    <t>Regulatory risk but food delivery deemed essential</t>
  </si>
  <si>
    <r>
      <t>Target Return</t>
    </r>
    <r>
      <rPr>
        <sz val="11"/>
        <color theme="1"/>
        <rFont val="Aptos Narrow"/>
        <family val="2"/>
        <scheme val="minor"/>
      </rPr>
      <t>: 30-80x over 7 years if autonomous scales</t>
    </r>
  </si>
  <si>
    <r>
      <t>5. Zomato (ZOMATO IN)</t>
    </r>
    <r>
      <rPr>
        <sz val="11"/>
        <color theme="1"/>
        <rFont val="Aptos Narrow"/>
        <family val="2"/>
        <scheme val="minor"/>
      </rPr>
      <t xml:space="preserve"> - 10%</t>
    </r>
  </si>
  <si>
    <t>Contribution margin positive, India hypergrowth market</t>
  </si>
  <si>
    <t>40-45% quick commerce share, near profitability</t>
  </si>
  <si>
    <r>
      <t>Target Return</t>
    </r>
    <r>
      <rPr>
        <sz val="11"/>
        <color theme="1"/>
        <rFont val="Aptos Narrow"/>
        <family val="2"/>
        <scheme val="minor"/>
      </rPr>
      <t>: 25-60x as India adopts delivery automation</t>
    </r>
  </si>
  <si>
    <r>
      <t>6. DoorDash (DASH)</t>
    </r>
    <r>
      <rPr>
        <sz val="11"/>
        <color theme="1"/>
        <rFont val="Aptos Narrow"/>
        <family val="2"/>
        <scheme val="minor"/>
      </rPr>
      <t xml:space="preserve"> - 5%</t>
    </r>
  </si>
  <si>
    <t>Market undervaluing robot investment, ~67% US market share</t>
  </si>
  <si>
    <t>Short-term pain (capex) = long-term gain (margins)</t>
  </si>
  <si>
    <r>
      <t>Target Return</t>
    </r>
    <r>
      <rPr>
        <sz val="11"/>
        <color theme="1"/>
        <rFont val="Aptos Narrow"/>
        <family val="2"/>
        <scheme val="minor"/>
      </rPr>
      <t>: 15-30x as robots scale</t>
    </r>
  </si>
  <si>
    <r>
      <t>Total Growth: 30% allocation</t>
    </r>
    <r>
      <rPr>
        <sz val="11"/>
        <color theme="1"/>
        <rFont val="Aptos Narrow"/>
        <family val="2"/>
        <scheme val="minor"/>
      </rPr>
      <t xml:space="preserve"> - Mix of proven (Meituan) and inflection (Zomato, DoorDash)</t>
    </r>
  </si>
  <si>
    <t>SPECULATIVE/MOONSHOT (10% of Mobility Allocation)</t>
  </si>
  <si>
    <t>Only for Risk-Tolerant Investors:</t>
  </si>
  <si>
    <r>
      <t>7. Rappi (if/when IPO)</t>
    </r>
    <r>
      <rPr>
        <sz val="11"/>
        <color theme="1"/>
        <rFont val="Aptos Narrow"/>
        <family val="2"/>
        <scheme val="minor"/>
      </rPr>
      <t xml:space="preserve"> - 5%</t>
    </r>
  </si>
  <si>
    <t>Break-even LatAm super app, Amazon backing</t>
  </si>
  <si>
    <t>Only buy IPO if &lt;$10B valuation</t>
  </si>
  <si>
    <r>
      <t>Target Return</t>
    </r>
    <r>
      <rPr>
        <sz val="11"/>
        <color theme="1"/>
        <rFont val="Aptos Narrow"/>
        <family val="2"/>
        <scheme val="minor"/>
      </rPr>
      <t>: 40-100x if execution perfect</t>
    </r>
  </si>
  <si>
    <r>
      <t>8. Swiggy (if/when IPO)</t>
    </r>
    <r>
      <rPr>
        <sz val="11"/>
        <color theme="1"/>
        <rFont val="Aptos Narrow"/>
        <family val="2"/>
        <scheme val="minor"/>
      </rPr>
      <t xml:space="preserve"> - 5%</t>
    </r>
  </si>
  <si>
    <t>India #2 delivery platform, approaching profitability</t>
  </si>
  <si>
    <t>Only buy IPO if &lt;$12B valuation</t>
  </si>
  <si>
    <r>
      <t>Target Return</t>
    </r>
    <r>
      <rPr>
        <sz val="11"/>
        <color theme="1"/>
        <rFont val="Aptos Narrow"/>
        <family val="2"/>
        <scheme val="minor"/>
      </rPr>
      <t>: 20-50x in India hypergrowth</t>
    </r>
  </si>
  <si>
    <r>
      <t>Total Speculative: 10%</t>
    </r>
    <r>
      <rPr>
        <sz val="11"/>
        <color theme="1"/>
        <rFont val="Aptos Narrow"/>
        <family val="2"/>
        <scheme val="minor"/>
      </rPr>
      <t xml:space="preserve"> - IPO-dependent, high risk/reward</t>
    </r>
  </si>
  <si>
    <t>KEY METRICS TO MONITOR</t>
  </si>
  <si>
    <t>Profitability Inflection Signals:</t>
  </si>
  <si>
    <r>
      <t>1. Contribution Margin Positive</t>
    </r>
    <r>
      <rPr>
        <sz val="11"/>
        <color theme="1"/>
        <rFont val="Aptos Narrow"/>
        <family val="2"/>
        <scheme val="minor"/>
      </rPr>
      <t xml:space="preserve"> - Zomato achieved this (BUY signal)</t>
    </r>
  </si>
  <si>
    <r>
      <t>2. Operating Cash Flow Positive</t>
    </r>
    <r>
      <rPr>
        <sz val="11"/>
        <color theme="1"/>
        <rFont val="Aptos Narrow"/>
        <family val="2"/>
        <scheme val="minor"/>
      </rPr>
      <t xml:space="preserve"> - Uber, MercadoLibre, Coupang have this</t>
    </r>
  </si>
  <si>
    <r>
      <t>3. Free Cash Flow Positive</t>
    </r>
    <r>
      <rPr>
        <sz val="11"/>
        <color theme="1"/>
        <rFont val="Aptos Narrow"/>
        <family val="2"/>
        <scheme val="minor"/>
      </rPr>
      <t xml:space="preserve"> - Uber $6.89B (2024) - this funds autonomous R&amp;D</t>
    </r>
  </si>
  <si>
    <t>Autonomous Deployment Milestones:</t>
  </si>
  <si>
    <r>
      <t>1. Pilot Programs</t>
    </r>
    <r>
      <rPr>
        <sz val="11"/>
        <color theme="1"/>
        <rFont val="Aptos Narrow"/>
        <family val="2"/>
        <scheme val="minor"/>
      </rPr>
      <t>: Uber/Waymo (done), Meituan (5M deliveries - done)</t>
    </r>
  </si>
  <si>
    <r>
      <t>2. City-Scale Deployment</t>
    </r>
    <r>
      <rPr>
        <sz val="11"/>
        <color theme="1"/>
        <rFont val="Aptos Narrow"/>
        <family val="2"/>
        <scheme val="minor"/>
      </rPr>
      <t>: Target 100,000+ autonomous deliveries/month</t>
    </r>
  </si>
  <si>
    <r>
      <t>3. Multi-City Expansion</t>
    </r>
    <r>
      <rPr>
        <sz val="11"/>
        <color theme="1"/>
        <rFont val="Aptos Narrow"/>
        <family val="2"/>
        <scheme val="minor"/>
      </rPr>
      <t>: Indicates technology maturity</t>
    </r>
  </si>
  <si>
    <r>
      <t>4. Regulatory Approval</t>
    </r>
    <r>
      <rPr>
        <sz val="11"/>
        <color theme="1"/>
        <rFont val="Aptos Narrow"/>
        <family val="2"/>
        <scheme val="minor"/>
      </rPr>
      <t>: China leading, US fragmented, Europe cautious</t>
    </r>
  </si>
  <si>
    <t>Margin Expansion Triggers:</t>
  </si>
  <si>
    <r>
      <t>Warehouse Automation</t>
    </r>
    <r>
      <rPr>
        <sz val="11"/>
        <color theme="1"/>
        <rFont val="Aptos Narrow"/>
        <family val="2"/>
        <scheme val="minor"/>
      </rPr>
      <t>: Coupang's 65% labor reduction is blueprint</t>
    </r>
  </si>
  <si>
    <r>
      <t>Delivery Automation</t>
    </r>
    <r>
      <rPr>
        <sz val="11"/>
        <color theme="1"/>
        <rFont val="Aptos Narrow"/>
        <family val="2"/>
        <scheme val="minor"/>
      </rPr>
      <t>: Meituan's 5M deliveries prove concept</t>
    </r>
  </si>
  <si>
    <r>
      <t>Fleet Utilization</t>
    </r>
    <r>
      <rPr>
        <sz val="11"/>
        <color theme="1"/>
        <rFont val="Aptos Narrow"/>
        <family val="2"/>
        <scheme val="minor"/>
      </rPr>
      <t>: Track autonomous vehicle hours/day (target 20+ vs human 2-4)</t>
    </r>
  </si>
  <si>
    <t>RISKS &amp; MITIGATION</t>
  </si>
  <si>
    <t>Regulatory Risk (Biggest Near-Term Threat)</t>
  </si>
  <si>
    <r>
      <t>China</t>
    </r>
    <r>
      <rPr>
        <sz val="11"/>
        <color theme="1"/>
        <rFont val="Aptos Narrow"/>
        <family val="2"/>
        <scheme val="minor"/>
      </rPr>
      <t>: Government can shut down overnight (see DiDi 2021)</t>
    </r>
  </si>
  <si>
    <r>
      <t>Mitigation</t>
    </r>
    <r>
      <rPr>
        <sz val="11"/>
        <color theme="1"/>
        <rFont val="Aptos Narrow"/>
        <family val="2"/>
        <scheme val="minor"/>
      </rPr>
      <t>: Avoid DiDi, focus on Meituan (deemed essential service)</t>
    </r>
  </si>
  <si>
    <r>
      <t>US</t>
    </r>
    <r>
      <rPr>
        <sz val="11"/>
        <color theme="1"/>
        <rFont val="Aptos Narrow"/>
        <family val="2"/>
        <scheme val="minor"/>
      </rPr>
      <t>: Labor unions pushing for gig worker classification</t>
    </r>
  </si>
  <si>
    <r>
      <t>Mitigation</t>
    </r>
    <r>
      <rPr>
        <sz val="11"/>
        <color theme="1"/>
        <rFont val="Aptos Narrow"/>
        <family val="2"/>
        <scheme val="minor"/>
      </rPr>
      <t>: Uber/DoorDash lobbying heavily, autonomous eliminates issue long-term</t>
    </r>
  </si>
  <si>
    <r>
      <t>Europe</t>
    </r>
    <r>
      <rPr>
        <sz val="11"/>
        <color theme="1"/>
        <rFont val="Aptos Narrow"/>
        <family val="2"/>
        <scheme val="minor"/>
      </rPr>
      <t>: Strictest labor laws, AV regulations conservative</t>
    </r>
  </si>
  <si>
    <r>
      <t>Mitigation</t>
    </r>
    <r>
      <rPr>
        <sz val="11"/>
        <color theme="1"/>
        <rFont val="Aptos Narrow"/>
        <family val="2"/>
        <scheme val="minor"/>
      </rPr>
      <t>: Underweight Europe, expose via Uber's European operations</t>
    </r>
  </si>
  <si>
    <t>Technology Risk</t>
  </si>
  <si>
    <r>
      <t>Autonomous Delays</t>
    </r>
    <r>
      <rPr>
        <sz val="11"/>
        <color theme="1"/>
        <rFont val="Aptos Narrow"/>
        <family val="2"/>
        <scheme val="minor"/>
      </rPr>
      <t>: Tech may take 10-15 years not 5-7</t>
    </r>
  </si>
  <si>
    <r>
      <t>Mitigation</t>
    </r>
    <r>
      <rPr>
        <sz val="11"/>
        <color theme="1"/>
        <rFont val="Aptos Narrow"/>
        <family val="2"/>
        <scheme val="minor"/>
      </rPr>
      <t>: Invest in profitable platforms (Uber, MELI, Coupang) that succeed even without AVs</t>
    </r>
  </si>
  <si>
    <r>
      <t>Safety Incidents</t>
    </r>
    <r>
      <rPr>
        <sz val="11"/>
        <color theme="1"/>
        <rFont val="Aptos Narrow"/>
        <family val="2"/>
        <scheme val="minor"/>
      </rPr>
      <t>: One major AV fatality could set industry back 2-3 years</t>
    </r>
  </si>
  <si>
    <r>
      <t>Mitigation</t>
    </r>
    <r>
      <rPr>
        <sz val="11"/>
        <color theme="1"/>
        <rFont val="Aptos Narrow"/>
        <family val="2"/>
        <scheme val="minor"/>
      </rPr>
      <t>: Diversify across geographies (China deploying faster than US)</t>
    </r>
  </si>
  <si>
    <t>Competition Risk</t>
  </si>
  <si>
    <r>
      <t>New Entrants</t>
    </r>
    <r>
      <rPr>
        <sz val="11"/>
        <color theme="1"/>
        <rFont val="Aptos Narrow"/>
        <family val="2"/>
        <scheme val="minor"/>
      </rPr>
      <t>: Tesla robotaxi, Waymo direct-to-consumer</t>
    </r>
  </si>
  <si>
    <r>
      <t>Mitigation</t>
    </r>
    <r>
      <rPr>
        <sz val="11"/>
        <color theme="1"/>
        <rFont val="Aptos Narrow"/>
        <family val="2"/>
        <scheme val="minor"/>
      </rPr>
      <t>: Network effects favor platforms with users (Uber's 150M users vs Waymo's 0)</t>
    </r>
  </si>
  <si>
    <t>VALUATION FRAMEWORK</t>
  </si>
  <si>
    <t>How to Value Pre-Profitable Hypergrowth:</t>
  </si>
  <si>
    <r>
      <t>NOT using P/E (they're negative or low)</t>
    </r>
    <r>
      <rPr>
        <sz val="11"/>
        <color theme="1"/>
        <rFont val="Aptos Narrow"/>
        <family val="2"/>
        <scheme val="minor"/>
      </rPr>
      <t xml:space="preserve"> </t>
    </r>
    <r>
      <rPr>
        <b/>
        <sz val="11"/>
        <color theme="1"/>
        <rFont val="Aptos Narrow"/>
        <family val="2"/>
        <scheme val="minor"/>
      </rPr>
      <t>Use EV/GMV or EV/GTV:</t>
    </r>
  </si>
  <si>
    <r>
      <t>Uber</t>
    </r>
    <r>
      <rPr>
        <sz val="11"/>
        <color theme="1"/>
        <rFont val="Aptos Narrow"/>
        <family val="2"/>
        <scheme val="minor"/>
      </rPr>
      <t>: EV/Gross Bookings ~0.9x (2024: $142B EV / $162.7B bookings)</t>
    </r>
  </si>
  <si>
    <r>
      <t>DoorDash</t>
    </r>
    <r>
      <rPr>
        <sz val="11"/>
        <color theme="1"/>
        <rFont val="Aptos Narrow"/>
        <family val="2"/>
        <scheme val="minor"/>
      </rPr>
      <t>: EV/GOV ~2.2x (2024 est)</t>
    </r>
  </si>
  <si>
    <r>
      <t>Zomato</t>
    </r>
    <r>
      <rPr>
        <sz val="11"/>
        <color theme="1"/>
        <rFont val="Aptos Narrow"/>
        <family val="2"/>
        <scheme val="minor"/>
      </rPr>
      <t>: EV/GOV ~1.5x (estimated)</t>
    </r>
  </si>
  <si>
    <r>
      <t>Rule</t>
    </r>
    <r>
      <rPr>
        <sz val="11"/>
        <color theme="1"/>
        <rFont val="Aptos Narrow"/>
        <family val="2"/>
        <scheme val="minor"/>
      </rPr>
      <t>: Buy platforms trading &lt;1.5x EV/GMV with path to 20%+ operating margins</t>
    </r>
  </si>
  <si>
    <t>How to Value Autonomous Future:</t>
  </si>
  <si>
    <t>Reverse DCF from 2030-2032:</t>
  </si>
  <si>
    <t>Example - Uber:</t>
  </si>
  <si>
    <t>2032 Revenue: $100B (2x current, 10% CAGR)</t>
  </si>
  <si>
    <t>2032 Operating Margin: 40% (autonomous, vs 6% today)</t>
  </si>
  <si>
    <t>2032 Operating Income: $40B</t>
  </si>
  <si>
    <t>Tax 25%: $30B net income</t>
  </si>
  <si>
    <t>P/E Multiple 25x: $750B market cap</t>
  </si>
  <si>
    <t>Current: $142B</t>
  </si>
  <si>
    <r>
      <t>Implied Return</t>
    </r>
    <r>
      <rPr>
        <sz val="11"/>
        <color theme="1"/>
        <rFont val="Aptos Narrow"/>
        <family val="2"/>
        <scheme val="minor"/>
      </rPr>
      <t>: 5.3x over 7 years = 27% IRR ✅</t>
    </r>
  </si>
  <si>
    <t>This is how you justify 10-100x thesis</t>
  </si>
  <si>
    <t>CONCLUSION: THE 10-100x PORTFOLIO</t>
  </si>
  <si>
    <t>STRONG BUY - Core Portfolio (Lower Risk 10-30x):</t>
  </si>
  <si>
    <r>
      <t>1. Uber</t>
    </r>
    <r>
      <rPr>
        <sz val="11"/>
        <color theme="1"/>
        <rFont val="Aptos Narrow"/>
        <family val="2"/>
        <scheme val="minor"/>
      </rPr>
      <t xml:space="preserve"> - Most complete autonomous strategy, profitable, global</t>
    </r>
  </si>
  <si>
    <r>
      <t>2. MercadoLibre</t>
    </r>
    <r>
      <rPr>
        <sz val="11"/>
        <color theme="1"/>
        <rFont val="Aptos Narrow"/>
        <family val="2"/>
        <scheme val="minor"/>
      </rPr>
      <t xml:space="preserve"> - LatAm dominant, profitable, logistics buildout</t>
    </r>
  </si>
  <si>
    <r>
      <t>3. Coupang</t>
    </r>
    <r>
      <rPr>
        <sz val="11"/>
        <color theme="1"/>
        <rFont val="Aptos Narrow"/>
        <family val="2"/>
        <scheme val="minor"/>
      </rPr>
      <t xml:space="preserve"> - Korea's Amazon, profitable, proven automation ROI</t>
    </r>
  </si>
  <si>
    <t>BUY - Growth Portfolio (Medium Risk 20-60x):</t>
  </si>
  <si>
    <r>
      <t>4. Meituan</t>
    </r>
    <r>
      <rPr>
        <sz val="11"/>
        <color theme="1"/>
        <rFont val="Aptos Narrow"/>
        <family val="2"/>
        <scheme val="minor"/>
      </rPr>
      <t xml:space="preserve"> - China delivery king, 5M autonomous deliveries, humanoid robotics strategy</t>
    </r>
  </si>
  <si>
    <r>
      <t>5. Zomato</t>
    </r>
    <r>
      <rPr>
        <sz val="11"/>
        <color theme="1"/>
        <rFont val="Aptos Narrow"/>
        <family val="2"/>
        <scheme val="minor"/>
      </rPr>
      <t xml:space="preserve"> - India inflection point, contribution margin positive, 40-45% market share</t>
    </r>
  </si>
  <si>
    <r>
      <t>6. DoorDash</t>
    </r>
    <r>
      <rPr>
        <sz val="11"/>
        <color theme="1"/>
        <rFont val="Aptos Narrow"/>
        <family val="2"/>
        <scheme val="minor"/>
      </rPr>
      <t xml:space="preserve"> - Market undervaluing robot investment, dominant US position</t>
    </r>
  </si>
  <si>
    <t>SPECULATIVE BUY - Moonshot Portfolio (High Risk 40-100x):</t>
  </si>
  <si>
    <r>
      <t>7. Rappi (if/when IPO &lt;$10B)</t>
    </r>
    <r>
      <rPr>
        <sz val="11"/>
        <color theme="1"/>
        <rFont val="Aptos Narrow"/>
        <family val="2"/>
        <scheme val="minor"/>
      </rPr>
      <t xml:space="preserve"> - LatAm super app, break-even, Amazon backing</t>
    </r>
  </si>
  <si>
    <r>
      <t>8. Swiggy (if/when IPO &lt;$12B)</t>
    </r>
    <r>
      <rPr>
        <sz val="11"/>
        <color theme="1"/>
        <rFont val="Aptos Narrow"/>
        <family val="2"/>
        <scheme val="minor"/>
      </rPr>
      <t xml:space="preserve"> - India #2, approaching profitability, massive TAM</t>
    </r>
  </si>
  <si>
    <t>AVOID:</t>
  </si>
  <si>
    <t>Lyft (too small, US-only, not yet profitable)</t>
  </si>
  <si>
    <t>Instacart (limited automation potential)</t>
  </si>
  <si>
    <t>DiDi (regulatory risk too high)</t>
  </si>
  <si>
    <t>European fragmented plays (Delivery Hero, Just Eat)</t>
  </si>
  <si>
    <t>FINAL THOUGHTS: THE BUFFETT/GRAHAM LENS</t>
  </si>
  <si>
    <t>Graham Would Say:</t>
  </si>
  <si>
    <t>"Buy profitable companies with margin of safety"</t>
  </si>
  <si>
    <r>
      <t>Answer</t>
    </r>
    <r>
      <rPr>
        <sz val="11"/>
        <color theme="1"/>
        <rFont val="Aptos Narrow"/>
        <family val="2"/>
        <scheme val="minor"/>
      </rPr>
      <t>: Uber at 15.97 P/E, Coupang, MercadoLibre all profitable with 30-50% upside without autonomous story</t>
    </r>
  </si>
  <si>
    <t>Munger Would Say:</t>
  </si>
  <si>
    <t>"Find wonderful companies at fair prices, then wait"</t>
  </si>
  <si>
    <r>
      <t>Answer</t>
    </r>
    <r>
      <rPr>
        <sz val="11"/>
        <color theme="1"/>
        <rFont val="Aptos Narrow"/>
        <family val="2"/>
        <scheme val="minor"/>
      </rPr>
      <t>: Uber, Meituan, Zomato are wonderful companies (network effects, scale) at fair/cheap prices</t>
    </r>
  </si>
  <si>
    <t>Buffett Would Say:</t>
  </si>
  <si>
    <t>"Wide moat businesses that benefit from secular trends"</t>
  </si>
  <si>
    <r>
      <t>Answer</t>
    </r>
    <r>
      <rPr>
        <sz val="11"/>
        <color theme="1"/>
        <rFont val="Aptos Narrow"/>
        <family val="2"/>
        <scheme val="minor"/>
      </rPr>
      <t>: Autonomous vehicles + AI = secular 20-year trend, delivery platforms have network effect moats</t>
    </r>
  </si>
  <si>
    <t>The Ultimate Question: Can These Really 10-100x?</t>
  </si>
  <si>
    <t>YES - Here's Why:</t>
  </si>
  <si>
    <r>
      <t>1. Amazon 1997 → 2010 = 100x</t>
    </r>
    <r>
      <rPr>
        <sz val="11"/>
        <color theme="1"/>
        <rFont val="Aptos Narrow"/>
        <family val="2"/>
        <scheme val="minor"/>
      </rPr>
      <t xml:space="preserve"> (e-commerce revolution)</t>
    </r>
  </si>
  <si>
    <r>
      <t>2. Netflix 2008 → 2018 = 50x</t>
    </r>
    <r>
      <rPr>
        <sz val="11"/>
        <color theme="1"/>
        <rFont val="Aptos Narrow"/>
        <family val="2"/>
        <scheme val="minor"/>
      </rPr>
      <t xml:space="preserve"> (streaming revolution)</t>
    </r>
  </si>
  <si>
    <r>
      <t>3. Tesla 2013 → 2023 = 100x</t>
    </r>
    <r>
      <rPr>
        <sz val="11"/>
        <color theme="1"/>
        <rFont val="Aptos Narrow"/>
        <family val="2"/>
        <scheme val="minor"/>
      </rPr>
      <t xml:space="preserve"> (EV revolution)</t>
    </r>
  </si>
  <si>
    <t>Mobility/Delivery + Autonomous = Bigger Revolution</t>
  </si>
  <si>
    <t>Larger TAM ($12 trillion mobility vs $5 trillion e-commerce)</t>
  </si>
  <si>
    <t>Faster transformation (AV tech mature by 2027-2030)</t>
  </si>
  <si>
    <t>Winner-take-most dynamics (network effects even stronger than e-commerce)</t>
  </si>
  <si>
    <r>
      <t>Historical Precedent</t>
    </r>
    <r>
      <rPr>
        <sz val="11"/>
        <color theme="1"/>
        <rFont val="Aptos Narrow"/>
        <family val="2"/>
        <scheme val="minor"/>
      </rPr>
      <t>: Platform companies that eliminate labor costs and expand TAMs achieve 50-100x over 10-15 years.</t>
    </r>
  </si>
  <si>
    <r>
      <t>Our Timeframe</t>
    </r>
    <r>
      <rPr>
        <sz val="11"/>
        <color theme="1"/>
        <rFont val="Aptos Narrow"/>
        <family val="2"/>
        <scheme val="minor"/>
      </rPr>
      <t>: 5-7 years to 10-100x requires:</t>
    </r>
  </si>
  <si>
    <t>Autonomous deployment by 2027-2028 ✅ (on track)</t>
  </si>
  <si>
    <t>Margin expansion to 30-40% ✅ (math checks out)</t>
  </si>
  <si>
    <t>2-3x revenue growth ✅ (lower prices expand market)</t>
  </si>
  <si>
    <r>
      <t>Conclusion</t>
    </r>
    <r>
      <rPr>
        <sz val="11"/>
        <color theme="1"/>
        <rFont val="Aptos Narrow"/>
        <family val="2"/>
        <scheme val="minor"/>
      </rPr>
      <t xml:space="preserve">: The 10-100x thesis is </t>
    </r>
    <r>
      <rPr>
        <b/>
        <sz val="11"/>
        <color theme="1"/>
        <rFont val="Aptos Narrow"/>
        <family val="2"/>
        <scheme val="minor"/>
      </rPr>
      <t>REALISTIC</t>
    </r>
    <r>
      <rPr>
        <sz val="11"/>
        <color theme="1"/>
        <rFont val="Aptos Narrow"/>
        <family val="2"/>
        <scheme val="minor"/>
      </rPr>
      <t xml:space="preserve"> for top 3-4 platforms (Uber, Meituan, Zomato, possibly Rappi). Conservative investors should still achieve 5-20x with profitable platforms.</t>
    </r>
  </si>
  <si>
    <t>This is a once-in-a-generation opportunity to invest in profitable platforms at the cusp of a labor cost elimination cycle.</t>
  </si>
  <si>
    <t>Not investment advice. Conduct your own due diligence. Past performance doesn't guarantee future results.</t>
  </si>
  <si>
    <t>note ---possible party poopers that could disrupt below ideas is TESLA robotaxi  and GOOGLE waymo</t>
  </si>
  <si>
    <t>research below done in Claude "Mobility stock research -World market"</t>
  </si>
  <si>
    <t>LIST 1: THE "GREAT COMPANIES" (75% Allocation)</t>
  </si>
  <si>
    <t>The Monopolies &amp; Toll Booths. Safe anchors.</t>
  </si>
  <si>
    <t>Rank</t>
  </si>
  <si>
    <t>Ticker</t>
  </si>
  <si>
    <t>Company</t>
  </si>
  <si>
    <t>Rule of 40</t>
  </si>
  <si>
    <t>Est. Panic Buy Price</t>
  </si>
  <si>
    <t>~70%</t>
  </si>
  <si>
    <t>$255 - $265</t>
  </si>
  <si>
    <t>Mastercard</t>
  </si>
  <si>
    <t>$390 - $400</t>
  </si>
  <si>
    <t>Meta (FB)</t>
  </si>
  <si>
    <t>$450 - $475</t>
  </si>
  <si>
    <t>Moody's</t>
  </si>
  <si>
    <t>$365 - $375</t>
  </si>
  <si>
    <t>S&amp;P Global</t>
  </si>
  <si>
    <t>$400 - $415</t>
  </si>
  <si>
    <t>Ferrari</t>
  </si>
  <si>
    <t>$380 - $400</t>
  </si>
  <si>
    <t>Microsoft</t>
  </si>
  <si>
    <t>$360 - $370</t>
  </si>
  <si>
    <t>Alphabet</t>
  </si>
  <si>
    <t>$250 - $260</t>
  </si>
  <si>
    <t>INTU</t>
  </si>
  <si>
    <t>Intuit</t>
  </si>
  <si>
    <t>$550 - $570</t>
  </si>
  <si>
    <t>Fair Isaac</t>
  </si>
  <si>
    <t>$1,550 - $1,600</t>
  </si>
  <si>
    <t>~40%</t>
  </si>
  <si>
    <t>$800 - $850</t>
  </si>
  <si>
    <t>RMS</t>
  </si>
  <si>
    <t>Hermès</t>
  </si>
  <si>
    <t>~50%</t>
  </si>
  <si>
    <t>MC</t>
  </si>
  <si>
    <t>LVMH</t>
  </si>
  <si>
    <t>~35%</t>
  </si>
  <si>
    <t>HLT</t>
  </si>
  <si>
    <t>Hilton</t>
  </si>
  <si>
    <t>$160 - $170</t>
  </si>
  <si>
    <t>Danaher</t>
  </si>
  <si>
    <t>~30%</t>
  </si>
  <si>
    <t>$210 - $220</t>
  </si>
  <si>
    <t>CMG</t>
  </si>
  <si>
    <t>Chipotle</t>
  </si>
  <si>
    <t>~28%</t>
  </si>
  <si>
    <t>$26 - $28</t>
  </si>
  <si>
    <t>SHW</t>
  </si>
  <si>
    <t>Sherwin-Wms</t>
  </si>
  <si>
    <t>~20%</t>
  </si>
  <si>
    <t>$310 - $320</t>
  </si>
  <si>
    <t>AMZN</t>
  </si>
  <si>
    <t>Amazon</t>
  </si>
  <si>
    <t>$185 - $195</t>
  </si>
  <si>
    <t>COST</t>
  </si>
  <si>
    <t>~10%</t>
  </si>
  <si>
    <t>$750 - $780</t>
  </si>
  <si>
    <t>Berkshire</t>
  </si>
  <si>
    <t>N/A</t>
  </si>
  <si>
    <t>$400 - $410</t>
  </si>
  <si>
    <t>Export to Sheets</t>
  </si>
  <si>
    <t>LIST 2: THE "SUPER GROWTH" (25% Allocation)</t>
  </si>
  <si>
    <t>High Beta Compounders. High Risk, High Reward.</t>
  </si>
  <si>
    <t>PLTR</t>
  </si>
  <si>
    <t>Palantir</t>
  </si>
  <si>
    <t>$20 - $22</t>
  </si>
  <si>
    <t>NVDA</t>
  </si>
  <si>
    <t>~75%</t>
  </si>
  <si>
    <t>$90 - $100</t>
  </si>
  <si>
    <t>TTD</t>
  </si>
  <si>
    <t>Trade Desk</t>
  </si>
  <si>
    <t>$65 - $70</t>
  </si>
  <si>
    <t>CRWD</t>
  </si>
  <si>
    <t>CrowdStrike</t>
  </si>
  <si>
    <t>$200 - $210</t>
  </si>
  <si>
    <t>ANET</t>
  </si>
  <si>
    <t>Arista</t>
  </si>
  <si>
    <t>$300 - $320</t>
  </si>
  <si>
    <t>SNOW</t>
  </si>
  <si>
    <t>$110 - $120</t>
  </si>
  <si>
    <t>PANW</t>
  </si>
  <si>
    <t>Palo Alto</t>
  </si>
  <si>
    <t>$280 - $290</t>
  </si>
  <si>
    <t>ZS</t>
  </si>
  <si>
    <t>Zscaler</t>
  </si>
  <si>
    <t>$130 - $140</t>
  </si>
  <si>
    <t>ISRG</t>
  </si>
  <si>
    <t>Intuitive</t>
  </si>
  <si>
    <t>NOW</t>
  </si>
  <si>
    <t>ServiceNow</t>
  </si>
  <si>
    <t>$650 - $680</t>
  </si>
  <si>
    <t>MELI</t>
  </si>
  <si>
    <t>MercadoLibre</t>
  </si>
  <si>
    <t>$1,300 - $1,400</t>
  </si>
  <si>
    <t>DDOG</t>
  </si>
  <si>
    <t>Datadog</t>
  </si>
  <si>
    <t>$85 - $95</t>
  </si>
  <si>
    <t>ABNB</t>
  </si>
  <si>
    <t>Airbnb</t>
  </si>
  <si>
    <t>$100 - $110</t>
  </si>
  <si>
    <t>SHOP</t>
  </si>
  <si>
    <t>Shopify</t>
  </si>
  <si>
    <t>$60 - $65</t>
  </si>
  <si>
    <t>NET</t>
  </si>
  <si>
    <t>Cloudflare</t>
  </si>
  <si>
    <t>UBER</t>
  </si>
  <si>
    <t>$50 - $55</t>
  </si>
  <si>
    <t>Netflix</t>
  </si>
  <si>
    <t>$550 - $580</t>
  </si>
  <si>
    <t>BKNG</t>
  </si>
  <si>
    <t>Booking</t>
  </si>
  <si>
    <t>$3,200 - $3,300</t>
  </si>
  <si>
    <t>TSLA</t>
  </si>
  <si>
    <t>&lt;30%</t>
  </si>
  <si>
    <t>$150 - $160</t>
  </si>
  <si>
    <t>MDB</t>
  </si>
  <si>
    <t>MongoDB</t>
  </si>
  <si>
    <t>$220 - $230</t>
  </si>
  <si>
    <t>mazon</t>
  </si>
  <si>
    <t>The Fortress</t>
  </si>
  <si>
    <r>
      <t>Cloud (AWS) &amp; Robotics.</t>
    </r>
    <r>
      <rPr>
        <sz val="11"/>
        <color theme="1"/>
        <rFont val="Arial"/>
        <family val="2"/>
      </rPr>
      <t xml:space="preserve"> The backbone of the internet and warehouse automation.</t>
    </r>
  </si>
  <si>
    <t>USA / Global</t>
  </si>
  <si>
    <t>2. Alphabet</t>
  </si>
  <si>
    <t>The Brain</t>
  </si>
  <si>
    <r>
      <t>Waymo (Autonomy) &amp; Gemini (AI).</t>
    </r>
    <r>
      <rPr>
        <sz val="11"/>
        <color theme="1"/>
        <rFont val="Arial"/>
        <family val="2"/>
      </rPr>
      <t xml:space="preserve"> Owning the software that drives the trucks and shops for humans.</t>
    </r>
  </si>
  <si>
    <t>Global (Service)</t>
  </si>
  <si>
    <t>3. Walmart</t>
  </si>
  <si>
    <t>The Physical Utility</t>
  </si>
  <si>
    <r>
      <t>Symbotic (Warehousing).</t>
    </r>
    <r>
      <rPr>
        <sz val="11"/>
        <color theme="1"/>
        <rFont val="Arial"/>
        <family val="2"/>
      </rPr>
      <t xml:space="preserve"> The blend of massive physical stores with high-tech distribution.</t>
    </r>
  </si>
  <si>
    <t>USA / India (Flipkart)</t>
  </si>
  <si>
    <t>4. PDD Holdings</t>
  </si>
  <si>
    <t>The Algorithm</t>
  </si>
  <si>
    <r>
      <t>C2M (AI Supply Chain).</t>
    </r>
    <r>
      <rPr>
        <sz val="11"/>
        <color theme="1"/>
        <rFont val="Arial"/>
        <family val="2"/>
      </rPr>
      <t xml:space="preserve"> Connecting the consumer directly to the factory floor via code.</t>
    </r>
  </si>
  <si>
    <t>China / Global (Temu)</t>
  </si>
  <si>
    <t>5. Alibaba / JD</t>
  </si>
  <si>
    <t>The Value Rebound</t>
  </si>
  <si>
    <r>
      <t>Deep Tech.</t>
    </r>
    <r>
      <rPr>
        <sz val="11"/>
        <color theme="1"/>
        <rFont val="Arial"/>
        <family val="2"/>
      </rPr>
      <t xml:space="preserve"> Cloud infrastructure and automated logistics in the world's biggest factory (China).</t>
    </r>
  </si>
  <si>
    <t>China / Asia</t>
  </si>
  <si>
    <t>6. MercadoLibre</t>
  </si>
  <si>
    <t>The FinTech Growth</t>
  </si>
  <si>
    <r>
      <t>Digital Banking.</t>
    </r>
    <r>
      <rPr>
        <sz val="11"/>
        <color theme="1"/>
        <rFont val="Arial"/>
        <family val="2"/>
      </rPr>
      <t xml:space="preserve"> Bringing the "unbanked" population online in a high-growth region.</t>
    </r>
  </si>
  <si>
    <t>Latin America</t>
  </si>
  <si>
    <t>7. Costco</t>
  </si>
  <si>
    <t>The Subscription</t>
  </si>
  <si>
    <r>
      <t>Recurring Revenue.</t>
    </r>
    <r>
      <rPr>
        <sz val="11"/>
        <color theme="1"/>
        <rFont val="Arial"/>
        <family val="2"/>
      </rPr>
      <t xml:space="preserve"> The ultimate hedge against tech failure; people pay just to enter the door.</t>
    </r>
  </si>
  <si>
    <t>USA / Canada</t>
  </si>
  <si>
    <t>Price (Est.)</t>
  </si>
  <si>
    <t>Current</t>
  </si>
  <si>
    <t>Shares</t>
  </si>
  <si>
    <t>Bought</t>
  </si>
  <si>
    <t>Value</t>
  </si>
  <si>
    <t>Gain/</t>
  </si>
  <si>
    <t>Loss</t>
  </si>
  <si>
    <t>Return</t>
  </si>
  <si>
    <t>%</t>
  </si>
  <si>
    <t>WMT</t>
  </si>
  <si>
    <t>Walmart ⭐</t>
  </si>
  <si>
    <t>PDD Holdings</t>
  </si>
  <si>
    <t>Alibaba</t>
  </si>
  <si>
    <t>JD.com</t>
  </si>
  <si>
    <t>TOTAL PORTFOLIO</t>
  </si>
  <si>
    <t>📊 Key Insights</t>
  </si>
  <si>
    <t>🏆 Top Performers:</t>
  </si>
  <si>
    <t>Top 10 Holdings (75% Allocation - $91,575 each)</t>
  </si>
  <si>
    <t>Meta (Facebook)</t>
  </si>
  <si>
    <t>Alphabet (CORRECTED)</t>
  </si>
  <si>
    <t>TOP 10 SUBTOTAL</t>
  </si>
  <si>
    <t>Bottom 10 Holdings (25% Allocation - $30,525 each)</t>
  </si>
  <si>
    <t>Berkshire Hathaway</t>
  </si>
  <si>
    <t>Sherwin-Williams</t>
  </si>
  <si>
    <t>BOTTOM 10 SUBTOTAL</t>
  </si>
  <si>
    <t>file:///C:/Users/josep/Downloads/ecommerce_portfolio_analysis.html</t>
  </si>
  <si>
    <t xml:space="preserve">Coupang </t>
  </si>
  <si>
    <t>Meituan</t>
  </si>
  <si>
    <t xml:space="preserve"> Zomato</t>
  </si>
  <si>
    <t>ECOMMERCE PORTFOLIO if Jon Coen didn’t exist</t>
  </si>
  <si>
    <t>SUPER INVESTOR PORTFOLIO if Jon Coen didn’t exist</t>
  </si>
  <si>
    <t>SUPER INVESTOR PORTFOLIO  top picks</t>
  </si>
  <si>
    <t>Performance Rankings:</t>
  </si>
  <si>
    <t>🏆 Winners:</t>
  </si>
  <si>
    <r>
      <t>1. Zomato (India)</t>
    </r>
    <r>
      <rPr>
        <sz val="11"/>
        <color theme="1"/>
        <rFont val="Aptos Narrow"/>
        <family val="2"/>
        <scheme val="minor"/>
      </rPr>
      <t xml:space="preserve"> - +18.1% | Market Cap: ~$31B</t>
    </r>
  </si>
  <si>
    <r>
      <t>2. DoorDash (USA)</t>
    </r>
    <r>
      <rPr>
        <sz val="11"/>
        <color theme="1"/>
        <rFont val="Aptos Narrow"/>
        <family val="2"/>
        <scheme val="minor"/>
      </rPr>
      <t xml:space="preserve"> - +18.1% | Market Cap: $89.3B</t>
    </r>
  </si>
  <si>
    <r>
      <t>3. Meituan (China)</t>
    </r>
    <r>
      <rPr>
        <sz val="11"/>
        <color theme="1"/>
        <rFont val="Aptos Narrow"/>
        <family val="2"/>
        <scheme val="minor"/>
      </rPr>
      <t xml:space="preserve"> - +5.3% | Market Cap: $76.7B</t>
    </r>
  </si>
  <si>
    <r>
      <t>❌ Losers:</t>
    </r>
    <r>
      <rPr>
        <sz val="11"/>
        <color theme="1"/>
        <rFont val="Aptos Narrow"/>
        <family val="2"/>
        <scheme val="minor"/>
      </rPr>
      <t xml:space="preserve"> 4. </t>
    </r>
    <r>
      <rPr>
        <b/>
        <sz val="11"/>
        <color theme="1"/>
        <rFont val="Aptos Narrow"/>
        <family val="2"/>
        <scheme val="minor"/>
      </rPr>
      <t>Netflix (USA)</t>
    </r>
    <r>
      <rPr>
        <sz val="11"/>
        <color theme="1"/>
        <rFont val="Aptos Narrow"/>
        <family val="2"/>
        <scheme val="minor"/>
      </rPr>
      <t xml:space="preserve"> - -7.5% | Market Cap: $365B 5. </t>
    </r>
    <r>
      <rPr>
        <b/>
        <sz val="11"/>
        <color theme="1"/>
        <rFont val="Aptos Narrow"/>
        <family val="2"/>
        <scheme val="minor"/>
      </rPr>
      <t>Coupang (S. Korea)</t>
    </r>
    <r>
      <rPr>
        <sz val="11"/>
        <color theme="1"/>
        <rFont val="Aptos Narrow"/>
        <family val="2"/>
        <scheme val="minor"/>
      </rPr>
      <t xml:space="preserve"> - -10.8% | Market Cap: $36.5B</t>
    </r>
  </si>
  <si>
    <t>Joe picks in ecommerce that are riskier</t>
  </si>
  <si>
    <t>IPOS to watch</t>
  </si>
  <si>
    <t>Walmart's KILPART India spnnoff</t>
  </si>
  <si>
    <t>1. Majority Ownership of the "Big Two" (Flipkart &amp; PhonePe)</t>
  </si>
  <si>
    <t>Even after the IPO, Walmart will effectively be the "Boss" of these companies.</t>
  </si>
  <si>
    <r>
      <t>Flipkart:</t>
    </r>
    <r>
      <rPr>
        <sz val="11"/>
        <color theme="1"/>
        <rFont val="Aptos Narrow"/>
        <family val="2"/>
        <scheme val="minor"/>
      </rPr>
      <t xml:space="preserve"> Walmart currently owns roughly </t>
    </r>
    <r>
      <rPr>
        <b/>
        <sz val="11"/>
        <color theme="1"/>
        <rFont val="Aptos Narrow"/>
        <family val="2"/>
        <scheme val="minor"/>
      </rPr>
      <t>85%</t>
    </r>
    <r>
      <rPr>
        <sz val="11"/>
        <color theme="1"/>
        <rFont val="Aptos Narrow"/>
        <family val="2"/>
        <scheme val="minor"/>
      </rPr>
      <t xml:space="preserve"> of Flipkart. In an IPO, they might sell 10%–20% to the public, but they will likely retain </t>
    </r>
    <r>
      <rPr>
        <b/>
        <sz val="11"/>
        <color theme="1"/>
        <rFont val="Aptos Narrow"/>
        <family val="2"/>
        <scheme val="minor"/>
      </rPr>
      <t>60%–70% ownership</t>
    </r>
    <r>
      <rPr>
        <sz val="11"/>
        <color theme="1"/>
        <rFont val="Aptos Narrow"/>
        <family val="2"/>
        <scheme val="minor"/>
      </rPr>
      <t>. They will still control the board and the strategy.</t>
    </r>
  </si>
  <si>
    <r>
      <t>PhonePe:</t>
    </r>
    <r>
      <rPr>
        <sz val="11"/>
        <color theme="1"/>
        <rFont val="Aptos Narrow"/>
        <family val="2"/>
        <scheme val="minor"/>
      </rPr>
      <t xml:space="preserve"> Walmart owns roughly </t>
    </r>
    <r>
      <rPr>
        <b/>
        <sz val="11"/>
        <color theme="1"/>
        <rFont val="Aptos Narrow"/>
        <family val="2"/>
        <scheme val="minor"/>
      </rPr>
      <t>70%</t>
    </r>
    <r>
      <rPr>
        <sz val="11"/>
        <color theme="1"/>
        <rFont val="Aptos Narrow"/>
        <family val="2"/>
        <scheme val="minor"/>
      </rPr>
      <t xml:space="preserve"> of PhonePe. They are selling a small portion in the IPO but will remain the controlling shareholder.</t>
    </r>
  </si>
  <si>
    <r>
      <t>Why this matters:</t>
    </r>
    <r>
      <rPr>
        <sz val="11"/>
        <color theme="1"/>
        <rFont val="Aptos Narrow"/>
        <family val="2"/>
        <scheme val="minor"/>
      </rPr>
      <t xml:space="preserve"> You will still see Flipkart's massive profits (or losses) on Walmart's balance sheet.</t>
    </r>
  </si>
  <si>
    <t>Joe picks in ecommerce Other picks</t>
  </si>
  <si>
    <t>APPLE</t>
  </si>
  <si>
    <t>NVIDIA</t>
  </si>
  <si>
    <t>Be Kind for everyone you meet is fighting a hard battle</t>
  </si>
  <si>
    <t>Philo of Alexandria</t>
  </si>
  <si>
    <r>
      <t>The Dhandho Investor</t>
    </r>
    <r>
      <rPr>
        <sz val="12"/>
        <color theme="1"/>
        <rFont val="Times New Roman"/>
        <family val="1"/>
      </rPr>
      <t xml:space="preserve"> (Mohnish Pabrai) — Due: March 31, 2026</t>
    </r>
  </si>
  <si>
    <r>
      <t>Poor Charlie's Almanack</t>
    </r>
    <r>
      <rPr>
        <sz val="12"/>
        <color theme="1"/>
        <rFont val="Times New Roman"/>
        <family val="1"/>
      </rPr>
      <t xml:space="preserve"> (Charlie Munger) — Due: May 31, 2026</t>
    </r>
  </si>
  <si>
    <r>
      <t>The Intelligent Investor</t>
    </r>
    <r>
      <rPr>
        <sz val="12"/>
        <color theme="1"/>
        <rFont val="Times New Roman"/>
        <family val="1"/>
      </rPr>
      <t xml:space="preserve"> (Benjamin Graham) — Due: July 31, 2026</t>
    </r>
  </si>
  <si>
    <r>
      <t>Common Stocks and Uncommon Profits</t>
    </r>
    <r>
      <rPr>
        <sz val="12"/>
        <color theme="1"/>
        <rFont val="Times New Roman"/>
        <family val="1"/>
      </rPr>
      <t xml:space="preserve"> (Philip Fisher) — Due: Sept 30, 2026</t>
    </r>
  </si>
  <si>
    <r>
      <t>Security Analysis</t>
    </r>
    <r>
      <rPr>
        <sz val="12"/>
        <color theme="1"/>
        <rFont val="Times New Roman"/>
        <family val="1"/>
      </rPr>
      <t xml:space="preserve"> (Graham &amp; Dodd) — Due: Nov 30, 2026</t>
    </r>
  </si>
  <si>
    <t>Unnamed: 2</t>
  </si>
  <si>
    <t>Copilot status</t>
  </si>
  <si>
    <t>DIRECTV (private; former ticker DTV)</t>
  </si>
  <si>
    <t>OK</t>
  </si>
  <si>
    <t>Snowflake Inc.</t>
  </si>
  <si>
    <t>Charter Communications, Inc.</t>
  </si>
  <si>
    <t>DaVita Inc.</t>
  </si>
  <si>
    <t>The Kroger Co.</t>
  </si>
  <si>
    <t>Sirius XM Holdings Inc.</t>
  </si>
  <si>
    <t>Dillard's, Inc.</t>
  </si>
  <si>
    <t>Berkshire Hathaway Inc.</t>
  </si>
  <si>
    <t>Alphabet Inc. (Class C)</t>
  </si>
  <si>
    <t>Chevron Corporation</t>
  </si>
  <si>
    <t>Chubb Limited</t>
  </si>
  <si>
    <t>Bank of America Corporation</t>
  </si>
  <si>
    <t>American Express Company</t>
  </si>
  <si>
    <t>Visa Inc.</t>
  </si>
  <si>
    <t>Johnson &amp; Johnson</t>
  </si>
  <si>
    <t>The Procter &amp; Gamble Company</t>
  </si>
  <si>
    <t>Wells Fargo &amp; Company</t>
  </si>
  <si>
    <t>BYD Company Limited</t>
  </si>
  <si>
    <t>Costco Wholesale Corporation</t>
  </si>
  <si>
    <t>The Coca-Cola Company</t>
  </si>
  <si>
    <t>Bath &amp; Body Works, Inc.</t>
  </si>
  <si>
    <t>Lamar Advertising Company</t>
  </si>
  <si>
    <t>CDW Corporation</t>
  </si>
  <si>
    <t>Domino's Pizza, Inc.</t>
  </si>
  <si>
    <t>Amazon.com, Inc.</t>
  </si>
  <si>
    <t>Whirlpool Corporation</t>
  </si>
  <si>
    <t>Alphabet Inc.</t>
  </si>
  <si>
    <t>KraneShares CSI China Internet ETF (KWEB)</t>
  </si>
  <si>
    <t>Elevance Health, Inc.</t>
  </si>
  <si>
    <t>WESCO International, Inc. (assumed)</t>
  </si>
  <si>
    <t>Restaurant Brands International Inc.</t>
  </si>
  <si>
    <t>Union Pacific Corporation</t>
  </si>
  <si>
    <t>CRH plc</t>
  </si>
  <si>
    <t>Genuine Parts Company</t>
  </si>
  <si>
    <t>Oracle Corporation</t>
  </si>
  <si>
    <t>Microsoft Corporation</t>
  </si>
  <si>
    <t>First Eagle Global Fund Class A (mutual fund)</t>
  </si>
  <si>
    <t>PDD Holdings Inc.</t>
  </si>
  <si>
    <t>East West Bancorp, Inc.</t>
  </si>
  <si>
    <t>Alphabet Inc. (Class A)</t>
  </si>
  <si>
    <t>Uber Technologies, Inc.</t>
  </si>
  <si>
    <t>Brookfield Corporation</t>
  </si>
  <si>
    <t>Mastercard Incorporated</t>
  </si>
  <si>
    <t>KKR &amp; Co. Inc.</t>
  </si>
  <si>
    <t>Moody's Corporation</t>
  </si>
  <si>
    <t>O'Reilly Automotive, Inc.</t>
  </si>
  <si>
    <t>Copart, Inc.</t>
  </si>
  <si>
    <t>Brown &amp; Brown, Inc.</t>
  </si>
  <si>
    <t>Hilton Worldwide Holdings Inc.</t>
  </si>
  <si>
    <t>Howard Hughes Holdings Inc.</t>
  </si>
  <si>
    <t>Canadian Pacific Kansas City Limited</t>
  </si>
  <si>
    <t>NIKE, Inc.</t>
  </si>
  <si>
    <t>Stryker Corporation</t>
  </si>
  <si>
    <t>IDEXX Laboratories, Inc.</t>
  </si>
  <si>
    <t>Meta Platforms, Inc.</t>
  </si>
  <si>
    <t>Royalty Pharma plc</t>
  </si>
  <si>
    <t>Danaher Corporation</t>
  </si>
  <si>
    <t>ASML Holding N.V.</t>
  </si>
  <si>
    <t>AerCap Holdings N.V.</t>
  </si>
  <si>
    <t>Simon Property Group, Inc.</t>
  </si>
  <si>
    <t>Fair Isaac Corporation</t>
  </si>
  <si>
    <t>Vontier Corporation (ticker corrected to VNT)</t>
  </si>
  <si>
    <t>Berkshire Hathaway Inc. Class B</t>
  </si>
  <si>
    <t>Heineken N.V.</t>
  </si>
  <si>
    <t>AMETEK, Inc.</t>
  </si>
  <si>
    <t>The Charles Schwab Corporation</t>
  </si>
  <si>
    <t>Netflix, Inc.</t>
  </si>
  <si>
    <t>Heineken Holding N.V. (ADR)</t>
  </si>
  <si>
    <t>Philip Morris International Inc.</t>
  </si>
  <si>
    <t>Carvana Co.</t>
  </si>
  <si>
    <t>Hilton Grand Vacations Inc.</t>
  </si>
  <si>
    <t>Capital One Financial Corporation</t>
  </si>
  <si>
    <t>Crocs, Inc.</t>
  </si>
  <si>
    <t>PayPal Holdings, Inc.</t>
  </si>
  <si>
    <t>Fiserv, Inc.</t>
  </si>
  <si>
    <t>TD SYNNEX Corporation</t>
  </si>
  <si>
    <t>OneMain Holdings, Inc.</t>
  </si>
  <si>
    <t>Dollar Tree, Inc.</t>
  </si>
  <si>
    <t>Mercury General Corporation</t>
  </si>
  <si>
    <t>Warrior Met Coal, Inc.</t>
  </si>
  <si>
    <t>Alpha Metallurgical Resources, Inc.</t>
  </si>
  <si>
    <t>Transocean Ltd.</t>
  </si>
  <si>
    <t>Valaris Limited</t>
  </si>
  <si>
    <t>Noble Corporation plc</t>
  </si>
  <si>
    <t>General Electric Company</t>
  </si>
  <si>
    <t>S&amp;P Global Inc.</t>
  </si>
  <si>
    <t>Canadian National Railway Company (CNI)</t>
  </si>
  <si>
    <t>Ferrari N.V.</t>
  </si>
  <si>
    <t>Micron Technology, Inc.</t>
  </si>
  <si>
    <t>Daily Journal Corporation</t>
  </si>
  <si>
    <t>Deere &amp; Company</t>
  </si>
  <si>
    <t>The Home Depot, Inc.</t>
  </si>
  <si>
    <t>Green Brick Partners, Inc.</t>
  </si>
  <si>
    <t>Fluor Corporation</t>
  </si>
  <si>
    <t>CONSOL Energy Inc.</t>
  </si>
  <si>
    <t>Brighthouse Financial, Inc.</t>
  </si>
  <si>
    <t>Kyndryl Holdings, Inc.</t>
  </si>
  <si>
    <t>EMPTY</t>
  </si>
  <si>
    <t>Orla Mining Ltd.</t>
  </si>
  <si>
    <t>Occidental Petroleum Corporation</t>
  </si>
  <si>
    <t>CVS Health Corporation</t>
  </si>
  <si>
    <t>Cleveland-Cliffs Inc.</t>
  </si>
  <si>
    <t>BlackBerry Limited</t>
  </si>
  <si>
    <t>Kennedy-Wilson Holdings, Inc.</t>
  </si>
  <si>
    <t>JD.com, Inc.</t>
  </si>
  <si>
    <t>Alibaba Group Holding Limited</t>
  </si>
  <si>
    <t>Molina Healthcare, Inc.</t>
  </si>
  <si>
    <t>S&amp;P SmallCap 600 Index (benchmark, not a company)</t>
  </si>
  <si>
    <t>Lululemon Athletica Inc.</t>
  </si>
  <si>
    <t>The Progressive Corporation</t>
  </si>
  <si>
    <t>Enbridge Inc.</t>
  </si>
  <si>
    <t>Exxon Mobil Corporation</t>
  </si>
  <si>
    <t>Cisco Systems, Inc.</t>
  </si>
  <si>
    <t>Apple Inc.</t>
  </si>
  <si>
    <t>Unilever PLC</t>
  </si>
  <si>
    <t>Siemens AG</t>
  </si>
  <si>
    <t>Novartis AG</t>
  </si>
  <si>
    <t>Roche Holding AG</t>
  </si>
  <si>
    <t>The stuff that scares you in life…shapes you.</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</si>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</sst>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2]\ #,##0;[Red]\-[$€-2]\ #,##0"/>
    <numFmt numFmtId="165" formatCode="\$#,##0.00_);\(\$#,##0.00\)"/>
  </numFmts>
  <fonts count="59" x14ac:knownFonts="1">
    <font>
      <sz val="11"/>
      <color theme="1"/>
      <name val="Aptos Narrow"/>
      <family val="2"/>
      <scheme val="minor"/>
    </font>
    <font>
      <sz val="14"/>
      <color theme="1"/>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b/>
      <sz val="11"/>
      <color theme="1"/>
      <name val="Aptos Narrow"/>
      <family val="2"/>
      <scheme val="minor"/>
    </font>
    <font>
      <b/>
      <sz val="8"/>
      <color rgb="FF000000"/>
      <name val="Arial"/>
      <family val="2"/>
    </font>
    <font>
      <sz val="18"/>
      <color theme="1"/>
      <name val="Aptos Narrow"/>
      <family val="2"/>
      <scheme val="minor"/>
    </font>
    <font>
      <b/>
      <u/>
      <sz val="4"/>
      <color rgb="FF000000"/>
      <name val="Arial"/>
      <family val="2"/>
    </font>
    <font>
      <sz val="11"/>
      <color rgb="FF000000"/>
      <name val="Arial"/>
      <family val="2"/>
    </font>
    <font>
      <sz val="9"/>
      <color rgb="FF000000"/>
      <name val="Arial"/>
      <family val="2"/>
    </font>
    <font>
      <sz val="9"/>
      <color theme="1"/>
      <name val="Aptos Narrow"/>
      <family val="2"/>
      <scheme val="minor"/>
    </font>
    <font>
      <sz val="9"/>
      <color indexed="81"/>
      <name val="Tahoma"/>
      <family val="2"/>
    </font>
    <font>
      <b/>
      <sz val="9"/>
      <color indexed="81"/>
      <name val="Tahoma"/>
      <family val="2"/>
    </font>
    <font>
      <sz val="8"/>
      <color rgb="FF000000"/>
      <name val="Arial"/>
      <family val="2"/>
    </font>
    <font>
      <sz val="8"/>
      <color theme="1"/>
      <name val="Aptos Narrow"/>
      <family val="2"/>
      <scheme val="minor"/>
    </font>
    <font>
      <b/>
      <sz val="11"/>
      <color rgb="FF000000"/>
      <name val="Arial"/>
      <family val="2"/>
    </font>
    <font>
      <sz val="20"/>
      <color theme="1"/>
      <name val="Aptos Narrow"/>
      <family val="2"/>
      <scheme val="minor"/>
    </font>
    <font>
      <sz val="18"/>
      <color rgb="FF757575"/>
      <name val="Arial"/>
      <family val="2"/>
    </font>
    <font>
      <b/>
      <sz val="11"/>
      <color rgb="FF555555"/>
      <name val="Arial"/>
      <family val="2"/>
    </font>
    <font>
      <sz val="11"/>
      <color rgb="FF757575"/>
      <name val="Arial"/>
      <family val="2"/>
    </font>
    <font>
      <sz val="11"/>
      <color rgb="FF555555"/>
      <name val="Arial"/>
      <family val="2"/>
    </font>
    <font>
      <b/>
      <sz val="16"/>
      <color theme="1"/>
      <name val="Aptos Narrow"/>
      <family val="2"/>
      <scheme val="minor"/>
    </font>
    <font>
      <b/>
      <sz val="11"/>
      <color rgb="FF757575"/>
      <name val="Arial"/>
      <family val="2"/>
    </font>
    <font>
      <b/>
      <sz val="12"/>
      <color rgb="FF7B9395"/>
      <name val="Arial"/>
      <family val="2"/>
    </font>
    <font>
      <sz val="12"/>
      <color rgb="FF000000"/>
      <name val="Century Gothic"/>
      <family val="2"/>
    </font>
    <font>
      <sz val="12"/>
      <color rgb="FF002060"/>
      <name val="Century Gothic"/>
      <family val="2"/>
    </font>
    <font>
      <b/>
      <sz val="12"/>
      <color rgb="FF7B9395"/>
      <name val="Century Gothic"/>
      <family val="2"/>
    </font>
    <font>
      <vertAlign val="superscript"/>
      <sz val="12"/>
      <color rgb="FF000000"/>
      <name val="Century Gothic"/>
      <family val="2"/>
    </font>
    <font>
      <i/>
      <sz val="12"/>
      <color rgb="FFAAAAAA"/>
      <name val="Century Gothic"/>
      <family val="2"/>
    </font>
    <font>
      <sz val="12"/>
      <color theme="1"/>
      <name val="Century Gothic"/>
      <family val="2"/>
    </font>
    <font>
      <i/>
      <sz val="12"/>
      <color rgb="FF000000"/>
      <name val="Century Gothic"/>
      <family val="2"/>
    </font>
    <font>
      <u/>
      <sz val="11"/>
      <color theme="10"/>
      <name val="Aptos Narrow"/>
      <family val="2"/>
      <scheme val="minor"/>
    </font>
    <font>
      <sz val="16"/>
      <color theme="1"/>
      <name val="Calibri"/>
      <family val="2"/>
    </font>
    <font>
      <b/>
      <sz val="13.5"/>
      <color theme="1"/>
      <name val="Arial"/>
      <family val="2"/>
    </font>
    <font>
      <sz val="11"/>
      <color theme="1"/>
      <name val="Arial"/>
      <family val="2"/>
    </font>
    <font>
      <b/>
      <sz val="11"/>
      <color theme="1"/>
      <name val="Arial"/>
      <family val="2"/>
    </font>
    <font>
      <i/>
      <sz val="11"/>
      <color theme="1"/>
      <name val="Arial"/>
      <family val="2"/>
    </font>
    <font>
      <b/>
      <sz val="13.5"/>
      <color theme="1"/>
      <name val="Aptos Narrow"/>
      <family val="2"/>
      <scheme val="minor"/>
    </font>
    <font>
      <sz val="11"/>
      <color rgb="FF1F1F1F"/>
      <name val="Arial"/>
      <family val="2"/>
    </font>
    <font>
      <b/>
      <sz val="11"/>
      <color rgb="FF1F1F1F"/>
      <name val="Arial"/>
      <family val="2"/>
    </font>
    <font>
      <b/>
      <sz val="18"/>
      <color theme="1"/>
      <name val="Aptos Narrow"/>
      <family val="2"/>
      <scheme val="minor"/>
    </font>
    <font>
      <i/>
      <sz val="11"/>
      <color theme="1"/>
      <name val="Aptos Narrow"/>
      <family val="2"/>
      <scheme val="minor"/>
    </font>
    <font>
      <sz val="16"/>
      <color theme="1"/>
      <name val="Aptos Narrow"/>
      <family val="2"/>
      <scheme val="minor"/>
    </font>
    <font>
      <sz val="14"/>
      <color rgb="FF000000"/>
      <name val="Segoe UI"/>
      <family val="2"/>
    </font>
    <font>
      <sz val="14"/>
      <color rgb="FF000000"/>
      <name val="Segoe UI"/>
      <family val="2"/>
    </font>
    <font>
      <b/>
      <sz val="14"/>
      <color rgb="FF000000"/>
      <name val="Segoe UI"/>
      <family val="2"/>
    </font>
    <font>
      <sz val="14"/>
      <color rgb="FF000000"/>
      <name val="Courier New"/>
      <family val="3"/>
    </font>
    <font>
      <sz val="14"/>
      <color rgb="FF059669"/>
      <name val="Courier New"/>
      <family val="3"/>
    </font>
    <font>
      <b/>
      <sz val="12.1"/>
      <color rgb="FFFFFFFF"/>
      <name val="Segoe UI"/>
      <family val="2"/>
    </font>
    <font>
      <b/>
      <sz val="12.1"/>
      <color rgb="FFFFFFFF"/>
      <name val="Courier New"/>
      <family val="3"/>
    </font>
    <font>
      <b/>
      <sz val="13.5"/>
      <color rgb="FF1E40AF"/>
      <name val="Segoe UI"/>
      <family val="2"/>
    </font>
    <font>
      <b/>
      <sz val="12"/>
      <color rgb="FF000000"/>
      <name val="Segoe UI"/>
      <family val="2"/>
    </font>
    <font>
      <b/>
      <sz val="16.5"/>
      <color rgb="FF1E3C72"/>
      <name val="Segoe UI"/>
      <family val="2"/>
    </font>
    <font>
      <b/>
      <sz val="14"/>
      <color rgb="FF000000"/>
      <name val="Courier New"/>
      <family val="3"/>
    </font>
    <font>
      <b/>
      <sz val="14"/>
      <color rgb="FF059669"/>
      <name val="Courier New"/>
      <family val="3"/>
    </font>
    <font>
      <i/>
      <sz val="12"/>
      <color theme="1"/>
      <name val="Times New Roman"/>
      <family val="1"/>
    </font>
    <font>
      <sz val="12"/>
      <color theme="1"/>
      <name val="Times New Roman"/>
      <family val="1"/>
    </font>
    <font>
      <b/>
      <sz val="11"/>
      <name val="Calibri"/>
      <family val="2"/>
    </font>
  </fonts>
  <fills count="22">
    <fill>
      <patternFill patternType="none"/>
    </fill>
    <fill>
      <patternFill patternType="gray125"/>
    </fill>
    <fill>
      <patternFill patternType="solid">
        <fgColor theme="2" tint="-0.249977111117893"/>
        <bgColor indexed="64"/>
      </patternFill>
    </fill>
    <fill>
      <patternFill patternType="solid">
        <fgColor rgb="FFDDDDDD"/>
        <bgColor indexed="64"/>
      </patternFill>
    </fill>
    <fill>
      <patternFill patternType="solid">
        <fgColor rgb="FFFFFF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FFFF66"/>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CC66"/>
        <bgColor indexed="64"/>
      </patternFill>
    </fill>
    <fill>
      <patternFill patternType="solid">
        <fgColor theme="0" tint="-0.14999847407452621"/>
        <bgColor indexed="64"/>
      </patternFill>
    </fill>
    <fill>
      <patternFill patternType="solid">
        <fgColor rgb="FFFEF3C7"/>
        <bgColor indexed="64"/>
      </patternFill>
    </fill>
    <fill>
      <patternFill patternType="solid">
        <fgColor rgb="FF059669"/>
        <bgColor indexed="64"/>
      </patternFill>
    </fill>
    <fill>
      <patternFill patternType="solid">
        <fgColor rgb="FFEFF6FF"/>
        <bgColor indexed="64"/>
      </patternFill>
    </fill>
    <fill>
      <patternFill patternType="solid">
        <fgColor rgb="FFF8F9FA"/>
        <bgColor indexed="64"/>
      </patternFill>
    </fill>
    <fill>
      <patternFill patternType="solid">
        <fgColor rgb="FFE8F0FE"/>
        <bgColor indexed="64"/>
      </patternFill>
    </fill>
  </fills>
  <borders count="8">
    <border>
      <left/>
      <right/>
      <top/>
      <bottom/>
      <diagonal/>
    </border>
    <border>
      <left style="medium">
        <color rgb="FF000000"/>
      </left>
      <right style="medium">
        <color rgb="FF000000"/>
      </right>
      <top style="medium">
        <color rgb="FF000000"/>
      </top>
      <bottom style="medium">
        <color rgb="FFDBDBDB"/>
      </bottom>
      <diagonal/>
    </border>
    <border>
      <left style="medium">
        <color rgb="FF000000"/>
      </left>
      <right style="medium">
        <color rgb="FF000000"/>
      </right>
      <top style="medium">
        <color rgb="FF000000"/>
      </top>
      <bottom style="medium">
        <color rgb="FF838D8F"/>
      </bottom>
      <diagonal/>
    </border>
    <border>
      <left style="medium">
        <color rgb="FF000000"/>
      </left>
      <right style="medium">
        <color rgb="FF000000"/>
      </right>
      <top style="medium">
        <color rgb="FF000000"/>
      </top>
      <bottom/>
      <diagonal/>
    </border>
    <border>
      <left style="medium">
        <color rgb="FF3B82F6"/>
      </left>
      <right style="medium">
        <color rgb="FF3B82F6"/>
      </right>
      <top style="medium">
        <color rgb="FF3B82F6"/>
      </top>
      <bottom style="medium">
        <color rgb="FF3B82F6"/>
      </bottom>
      <diagonal/>
    </border>
    <border>
      <left/>
      <right/>
      <top/>
      <bottom style="medium">
        <color rgb="FF2A5298"/>
      </bottom>
      <diagonal/>
    </border>
    <border>
      <left/>
      <right/>
      <top style="medium">
        <color rgb="FF2A5298"/>
      </top>
      <bottom/>
      <diagonal/>
    </border>
    <border>
      <left style="thin">
        <color auto="1"/>
      </left>
      <right style="thin">
        <color auto="1"/>
      </right>
      <top style="thin">
        <color auto="1"/>
      </top>
      <bottom style="thin">
        <color auto="1"/>
      </bottom>
      <diagonal/>
    </border>
  </borders>
  <cellStyleXfs count="2">
    <xf numFmtId="0" fontId="0" fillId="0" borderId="0"/>
    <xf numFmtId="0" fontId="32" fillId="0" borderId="0" applyNumberFormat="0" applyFill="0" applyBorder="0" applyAlignment="0" applyProtection="0"/>
  </cellStyleXfs>
  <cellXfs count="160">
    <xf numFmtId="0" fontId="0" fillId="0" borderId="0" xfId="0"/>
    <xf numFmtId="0" fontId="1" fillId="2" borderId="0" xfId="0" applyFont="1" applyFill="1"/>
    <xf numFmtId="0" fontId="1" fillId="0" borderId="0" xfId="0" applyFont="1"/>
    <xf numFmtId="0" fontId="2" fillId="0" borderId="0" xfId="0" applyFont="1" applyAlignment="1">
      <alignment vertical="center"/>
    </xf>
    <xf numFmtId="0" fontId="3" fillId="0" borderId="0" xfId="0" applyFont="1"/>
    <xf numFmtId="0" fontId="4" fillId="2" borderId="0" xfId="0" applyFont="1" applyFill="1"/>
    <xf numFmtId="0" fontId="4" fillId="2" borderId="0" xfId="0" applyFont="1" applyFill="1" applyAlignment="1">
      <alignment wrapText="1"/>
    </xf>
    <xf numFmtId="0" fontId="4" fillId="0" borderId="0" xfId="0" applyFont="1"/>
    <xf numFmtId="8" fontId="0" fillId="0" borderId="0" xfId="0" applyNumberFormat="1"/>
    <xf numFmtId="10" fontId="0" fillId="0" borderId="0" xfId="0" applyNumberFormat="1"/>
    <xf numFmtId="0" fontId="7" fillId="0" borderId="0" xfId="0" applyFont="1"/>
    <xf numFmtId="0" fontId="6" fillId="0" borderId="0" xfId="0" applyFont="1"/>
    <xf numFmtId="0" fontId="8" fillId="0" borderId="0" xfId="0" applyFont="1"/>
    <xf numFmtId="4" fontId="0" fillId="0" borderId="0" xfId="0" applyNumberFormat="1"/>
    <xf numFmtId="17" fontId="0" fillId="0" borderId="0" xfId="0" applyNumberFormat="1"/>
    <xf numFmtId="0" fontId="11" fillId="0" borderId="0" xfId="0" applyFont="1" applyAlignment="1">
      <alignment horizontal="left"/>
    </xf>
    <xf numFmtId="0" fontId="0" fillId="5" borderId="0" xfId="0" applyFill="1"/>
    <xf numFmtId="0" fontId="0" fillId="0" borderId="0" xfId="0" applyAlignment="1">
      <alignment wrapText="1"/>
    </xf>
    <xf numFmtId="0" fontId="0" fillId="0" borderId="0" xfId="0" applyAlignment="1">
      <alignment horizontal="center" vertical="center" wrapText="1"/>
    </xf>
    <xf numFmtId="0" fontId="10" fillId="7" borderId="0" xfId="0" applyFont="1" applyFill="1" applyAlignment="1">
      <alignment horizontal="left"/>
    </xf>
    <xf numFmtId="0" fontId="0" fillId="7" borderId="0" xfId="0" applyFill="1"/>
    <xf numFmtId="0" fontId="0" fillId="0" borderId="0" xfId="0" applyAlignment="1">
      <alignment horizontal="left" wrapText="1"/>
    </xf>
    <xf numFmtId="0" fontId="0" fillId="7" borderId="0" xfId="0" applyFill="1" applyAlignment="1">
      <alignment vertical="center"/>
    </xf>
    <xf numFmtId="0" fontId="0" fillId="0" borderId="0" xfId="0" applyAlignment="1">
      <alignment vertical="center"/>
    </xf>
    <xf numFmtId="0" fontId="5" fillId="8" borderId="0" xfId="0" applyFont="1" applyFill="1"/>
    <xf numFmtId="0" fontId="0" fillId="8" borderId="0" xfId="0" applyFill="1"/>
    <xf numFmtId="0" fontId="5" fillId="9" borderId="0" xfId="0" applyFont="1" applyFill="1"/>
    <xf numFmtId="0" fontId="0" fillId="9" borderId="0" xfId="0" applyFill="1"/>
    <xf numFmtId="0" fontId="14" fillId="9" borderId="0" xfId="0" applyFont="1" applyFill="1"/>
    <xf numFmtId="0" fontId="15" fillId="9" borderId="0" xfId="0" applyFont="1" applyFill="1"/>
    <xf numFmtId="0" fontId="0" fillId="9" borderId="0" xfId="0" applyFill="1" applyAlignment="1">
      <alignment horizontal="left"/>
    </xf>
    <xf numFmtId="0" fontId="17" fillId="0" borderId="0" xfId="0" applyFont="1"/>
    <xf numFmtId="0" fontId="0" fillId="11" borderId="0" xfId="0" applyFill="1"/>
    <xf numFmtId="0" fontId="18" fillId="0" borderId="0" xfId="0" applyFont="1" applyAlignment="1">
      <alignment horizontal="left" vertical="center" wrapText="1"/>
    </xf>
    <xf numFmtId="0" fontId="19" fillId="4" borderId="2" xfId="0" applyFont="1" applyFill="1" applyBorder="1" applyAlignment="1">
      <alignment horizontal="left" vertical="center" wrapText="1"/>
    </xf>
    <xf numFmtId="17" fontId="19" fillId="4" borderId="2" xfId="0" applyNumberFormat="1" applyFont="1" applyFill="1" applyBorder="1" applyAlignment="1">
      <alignment horizontal="right" vertical="center" wrapText="1"/>
    </xf>
    <xf numFmtId="0" fontId="19" fillId="4" borderId="2" xfId="0" applyFont="1" applyFill="1" applyBorder="1" applyAlignment="1">
      <alignment horizontal="right" vertical="center" wrapText="1"/>
    </xf>
    <xf numFmtId="0" fontId="16" fillId="4" borderId="0" xfId="0" applyFont="1" applyFill="1" applyAlignment="1">
      <alignment horizontal="left" vertical="center" wrapText="1"/>
    </xf>
    <xf numFmtId="0" fontId="9" fillId="4" borderId="2" xfId="0" applyFont="1" applyFill="1" applyBorder="1" applyAlignment="1">
      <alignment horizontal="right" vertical="center" wrapText="1"/>
    </xf>
    <xf numFmtId="0" fontId="9" fillId="4" borderId="1" xfId="0" applyFont="1" applyFill="1" applyBorder="1" applyAlignment="1">
      <alignment horizontal="left" vertical="center" wrapText="1"/>
    </xf>
    <xf numFmtId="0" fontId="20" fillId="4" borderId="0" xfId="0" applyFont="1" applyFill="1" applyAlignment="1">
      <alignment horizontal="left" vertical="center" wrapText="1"/>
    </xf>
    <xf numFmtId="0" fontId="9" fillId="4" borderId="1" xfId="0" applyFont="1" applyFill="1" applyBorder="1" applyAlignment="1">
      <alignment horizontal="right" vertical="center" wrapText="1"/>
    </xf>
    <xf numFmtId="4" fontId="9" fillId="4" borderId="1" xfId="0" applyNumberFormat="1" applyFont="1" applyFill="1" applyBorder="1" applyAlignment="1">
      <alignment horizontal="right" vertical="center" wrapText="1"/>
    </xf>
    <xf numFmtId="4" fontId="16" fillId="4" borderId="1" xfId="0" applyNumberFormat="1" applyFont="1" applyFill="1" applyBorder="1" applyAlignment="1">
      <alignment horizontal="right" vertical="center" wrapText="1"/>
    </xf>
    <xf numFmtId="8" fontId="9" fillId="4" borderId="1" xfId="0" applyNumberFormat="1" applyFont="1" applyFill="1" applyBorder="1" applyAlignment="1">
      <alignment horizontal="right" vertical="center" wrapText="1"/>
    </xf>
    <xf numFmtId="3" fontId="9" fillId="4" borderId="1" xfId="0" applyNumberFormat="1" applyFont="1" applyFill="1" applyBorder="1" applyAlignment="1">
      <alignment horizontal="right" vertical="center" wrapText="1"/>
    </xf>
    <xf numFmtId="0" fontId="9" fillId="4" borderId="3" xfId="0" applyFont="1" applyFill="1" applyBorder="1" applyAlignment="1">
      <alignment horizontal="right" vertical="center" wrapText="1"/>
    </xf>
    <xf numFmtId="3" fontId="9" fillId="4" borderId="3" xfId="0" applyNumberFormat="1" applyFont="1" applyFill="1" applyBorder="1" applyAlignment="1">
      <alignment horizontal="right" vertical="center" wrapText="1"/>
    </xf>
    <xf numFmtId="0" fontId="9" fillId="4" borderId="3" xfId="0" applyFont="1" applyFill="1" applyBorder="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xf numFmtId="0" fontId="16" fillId="6" borderId="0" xfId="0" applyFont="1" applyFill="1" applyAlignment="1">
      <alignment horizontal="left" vertical="center" wrapText="1"/>
    </xf>
    <xf numFmtId="0" fontId="9" fillId="6" borderId="1" xfId="0" applyFont="1" applyFill="1" applyBorder="1" applyAlignment="1">
      <alignment horizontal="right" vertical="center" wrapText="1"/>
    </xf>
    <xf numFmtId="4" fontId="16" fillId="6" borderId="1" xfId="0" applyNumberFormat="1" applyFont="1" applyFill="1" applyBorder="1" applyAlignment="1">
      <alignment horizontal="right" vertical="center" wrapText="1"/>
    </xf>
    <xf numFmtId="0" fontId="9" fillId="6" borderId="1" xfId="0" applyFont="1" applyFill="1" applyBorder="1" applyAlignment="1">
      <alignment horizontal="left" vertical="center" wrapText="1"/>
    </xf>
    <xf numFmtId="0" fontId="16" fillId="10" borderId="0" xfId="0" applyFont="1" applyFill="1" applyAlignment="1">
      <alignment horizontal="left" vertical="center" wrapText="1"/>
    </xf>
    <xf numFmtId="0" fontId="9" fillId="10" borderId="3" xfId="0" applyFont="1" applyFill="1" applyBorder="1" applyAlignment="1">
      <alignment horizontal="right" vertical="center" wrapText="1"/>
    </xf>
    <xf numFmtId="4" fontId="16" fillId="10" borderId="3" xfId="0" applyNumberFormat="1" applyFont="1" applyFill="1" applyBorder="1" applyAlignment="1">
      <alignment horizontal="right" vertical="center" wrapText="1"/>
    </xf>
    <xf numFmtId="0" fontId="9" fillId="10" borderId="1" xfId="0" applyFont="1" applyFill="1" applyBorder="1" applyAlignment="1">
      <alignment horizontal="left" vertical="center" wrapText="1"/>
    </xf>
    <xf numFmtId="0" fontId="23" fillId="8" borderId="0" xfId="0" applyFont="1" applyFill="1" applyAlignment="1">
      <alignment horizontal="left" vertical="center" wrapText="1"/>
    </xf>
    <xf numFmtId="0" fontId="9" fillId="8" borderId="1" xfId="0" applyFont="1" applyFill="1" applyBorder="1" applyAlignment="1">
      <alignment horizontal="right" vertical="center" wrapText="1"/>
    </xf>
    <xf numFmtId="4" fontId="9" fillId="8" borderId="1" xfId="0" applyNumberFormat="1" applyFont="1" applyFill="1" applyBorder="1" applyAlignment="1">
      <alignment horizontal="right" vertical="center" wrapText="1"/>
    </xf>
    <xf numFmtId="0" fontId="16" fillId="12" borderId="0" xfId="0" applyFont="1" applyFill="1" applyAlignment="1">
      <alignment horizontal="left" vertical="center" wrapText="1"/>
    </xf>
    <xf numFmtId="0" fontId="9" fillId="12" borderId="3" xfId="0" applyFont="1" applyFill="1" applyBorder="1" applyAlignment="1">
      <alignment horizontal="right" vertical="center" wrapText="1"/>
    </xf>
    <xf numFmtId="4" fontId="16" fillId="12" borderId="3" xfId="0" applyNumberFormat="1" applyFont="1" applyFill="1" applyBorder="1" applyAlignment="1">
      <alignment horizontal="right" vertical="center" wrapText="1"/>
    </xf>
    <xf numFmtId="0" fontId="9" fillId="12" borderId="1" xfId="0" applyFont="1" applyFill="1" applyBorder="1" applyAlignment="1">
      <alignment horizontal="left" vertical="center" wrapText="1"/>
    </xf>
    <xf numFmtId="0" fontId="16" fillId="8" borderId="0" xfId="0" applyFont="1" applyFill="1" applyAlignment="1">
      <alignment horizontal="left" vertical="center" wrapText="1"/>
    </xf>
    <xf numFmtId="4" fontId="16" fillId="8" borderId="1" xfId="0" applyNumberFormat="1" applyFont="1" applyFill="1" applyBorder="1" applyAlignment="1">
      <alignment horizontal="right" vertical="center" wrapText="1"/>
    </xf>
    <xf numFmtId="0" fontId="20" fillId="13" borderId="0" xfId="0" applyFont="1" applyFill="1" applyAlignment="1">
      <alignment horizontal="left" vertical="center" wrapText="1"/>
    </xf>
    <xf numFmtId="0" fontId="9" fillId="13" borderId="1" xfId="0" applyFont="1" applyFill="1" applyBorder="1" applyAlignment="1">
      <alignment horizontal="right" vertical="center" wrapText="1"/>
    </xf>
    <xf numFmtId="8" fontId="9" fillId="13" borderId="1" xfId="0" applyNumberFormat="1" applyFont="1" applyFill="1" applyBorder="1" applyAlignment="1">
      <alignment horizontal="right" vertical="center" wrapText="1"/>
    </xf>
    <xf numFmtId="0" fontId="9" fillId="13" borderId="1" xfId="0" applyFont="1" applyFill="1" applyBorder="1" applyAlignment="1">
      <alignment horizontal="left" vertical="center" wrapText="1"/>
    </xf>
    <xf numFmtId="8" fontId="0" fillId="11" borderId="0" xfId="0" applyNumberFormat="1" applyFill="1"/>
    <xf numFmtId="0" fontId="0" fillId="14" borderId="0" xfId="0" applyFill="1"/>
    <xf numFmtId="4" fontId="0" fillId="14" borderId="0" xfId="0" applyNumberFormat="1" applyFill="1"/>
    <xf numFmtId="0" fontId="24"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horizontal="center" vertical="center" wrapText="1"/>
    </xf>
    <xf numFmtId="6" fontId="30" fillId="0" borderId="0" xfId="0" applyNumberFormat="1" applyFont="1" applyAlignment="1">
      <alignment horizontal="center" vertical="center" wrapText="1"/>
    </xf>
    <xf numFmtId="6" fontId="30" fillId="3" borderId="0" xfId="0" applyNumberFormat="1" applyFont="1" applyFill="1" applyAlignment="1">
      <alignment horizontal="center" vertical="center" wrapText="1"/>
    </xf>
    <xf numFmtId="0" fontId="4" fillId="0" borderId="0" xfId="0" applyFont="1" applyAlignment="1">
      <alignment vertical="center" wrapText="1"/>
    </xf>
    <xf numFmtId="0" fontId="31" fillId="0" borderId="0" xfId="0" applyFont="1" applyAlignment="1">
      <alignment vertical="center" wrapText="1"/>
    </xf>
    <xf numFmtId="0" fontId="0" fillId="15" borderId="0" xfId="0" applyFill="1"/>
    <xf numFmtId="0" fontId="5" fillId="15" borderId="0" xfId="0" applyFont="1" applyFill="1"/>
    <xf numFmtId="0" fontId="32" fillId="15" borderId="0" xfId="1" applyFill="1"/>
    <xf numFmtId="0" fontId="33" fillId="0" borderId="0" xfId="0" applyFont="1" applyAlignment="1">
      <alignment vertical="center"/>
    </xf>
    <xf numFmtId="0" fontId="32" fillId="0" borderId="0" xfId="1" applyAlignment="1">
      <alignment vertical="center"/>
    </xf>
    <xf numFmtId="0" fontId="34" fillId="0" borderId="0" xfId="0" applyFont="1" applyAlignment="1">
      <alignment vertical="center"/>
    </xf>
    <xf numFmtId="0" fontId="35" fillId="0" borderId="0" xfId="0" applyFont="1" applyAlignment="1">
      <alignment vertical="center"/>
    </xf>
    <xf numFmtId="0" fontId="0" fillId="0" borderId="0" xfId="0"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8" fillId="0" borderId="0" xfId="0" applyFont="1" applyAlignment="1">
      <alignment vertical="center"/>
    </xf>
    <xf numFmtId="0" fontId="5" fillId="0" borderId="0" xfId="0" applyFont="1"/>
    <xf numFmtId="0" fontId="40" fillId="0" borderId="0" xfId="0" applyFont="1" applyAlignment="1">
      <alignment vertical="center" wrapText="1" readingOrder="1"/>
    </xf>
    <xf numFmtId="0" fontId="39" fillId="0" borderId="0" xfId="0" applyFont="1" applyAlignment="1">
      <alignment vertical="center" wrapText="1" readingOrder="1"/>
    </xf>
    <xf numFmtId="0" fontId="41" fillId="0" borderId="0" xfId="0" applyFont="1" applyAlignment="1">
      <alignment vertical="center"/>
    </xf>
    <xf numFmtId="0" fontId="0" fillId="0" borderId="0" xfId="0" applyAlignment="1">
      <alignment horizontal="left" vertical="center" indent="1"/>
    </xf>
    <xf numFmtId="0" fontId="5" fillId="0" borderId="0" xfId="0" applyFont="1" applyAlignment="1">
      <alignment horizontal="left" vertical="center" indent="1"/>
    </xf>
    <xf numFmtId="0" fontId="0" fillId="0" borderId="0" xfId="0" applyAlignment="1">
      <alignment horizontal="left" vertical="center" indent="2"/>
    </xf>
    <xf numFmtId="0" fontId="5" fillId="0" borderId="0" xfId="0" applyFont="1" applyAlignment="1">
      <alignment horizontal="left" vertical="center" indent="2"/>
    </xf>
    <xf numFmtId="0" fontId="42" fillId="0" borderId="0" xfId="0" applyFont="1"/>
    <xf numFmtId="0" fontId="43" fillId="0" borderId="0" xfId="0" applyFont="1"/>
    <xf numFmtId="0" fontId="0" fillId="16" borderId="0" xfId="0" applyFill="1"/>
    <xf numFmtId="0" fontId="5" fillId="0" borderId="0" xfId="0" applyFont="1" applyAlignment="1">
      <alignment vertical="center" wrapText="1"/>
    </xf>
    <xf numFmtId="0" fontId="0" fillId="0" borderId="0" xfId="0" applyAlignment="1">
      <alignment horizontal="center"/>
    </xf>
    <xf numFmtId="0" fontId="5" fillId="0" borderId="0" xfId="0" applyFont="1" applyAlignment="1">
      <alignment horizontal="center" vertical="center" wrapText="1"/>
    </xf>
    <xf numFmtId="9" fontId="5" fillId="0" borderId="0" xfId="0" applyNumberFormat="1" applyFont="1"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165" fontId="0" fillId="0" borderId="0" xfId="0" applyNumberFormat="1" applyAlignment="1">
      <alignment horizontal="right" vertical="top" wrapText="1"/>
    </xf>
    <xf numFmtId="15" fontId="44" fillId="4" borderId="0" xfId="0" applyNumberFormat="1" applyFont="1" applyFill="1" applyAlignment="1">
      <alignment horizontal="right" vertical="center" wrapText="1"/>
    </xf>
    <xf numFmtId="0" fontId="44" fillId="4" borderId="0" xfId="0" applyFont="1" applyFill="1" applyAlignment="1">
      <alignment horizontal="right" vertical="center" wrapText="1"/>
    </xf>
    <xf numFmtId="0" fontId="46" fillId="4" borderId="0" xfId="0" applyFont="1" applyFill="1" applyAlignment="1">
      <alignment vertical="center" wrapText="1"/>
    </xf>
    <xf numFmtId="0" fontId="45" fillId="4" borderId="0" xfId="0" applyFont="1" applyFill="1" applyAlignment="1">
      <alignment vertical="center" wrapText="1"/>
    </xf>
    <xf numFmtId="8" fontId="47" fillId="4" borderId="0" xfId="0" applyNumberFormat="1" applyFont="1" applyFill="1" applyAlignment="1">
      <alignment horizontal="right" vertical="center" wrapText="1"/>
    </xf>
    <xf numFmtId="0" fontId="47" fillId="4" borderId="0" xfId="0" applyFont="1" applyFill="1" applyAlignment="1">
      <alignment horizontal="right" vertical="center" wrapText="1"/>
    </xf>
    <xf numFmtId="6" fontId="48" fillId="4" borderId="0" xfId="0" applyNumberFormat="1" applyFont="1" applyFill="1" applyAlignment="1">
      <alignment horizontal="right" vertical="center" wrapText="1"/>
    </xf>
    <xf numFmtId="10" fontId="48" fillId="4" borderId="0" xfId="0" applyNumberFormat="1" applyFont="1" applyFill="1" applyAlignment="1">
      <alignment horizontal="right" vertical="center" wrapText="1"/>
    </xf>
    <xf numFmtId="0" fontId="46" fillId="17" borderId="0" xfId="0" applyFont="1" applyFill="1" applyAlignment="1">
      <alignment vertical="center" wrapText="1"/>
    </xf>
    <xf numFmtId="0" fontId="45" fillId="17" borderId="0" xfId="0" applyFont="1" applyFill="1" applyAlignment="1">
      <alignment vertical="center" wrapText="1"/>
    </xf>
    <xf numFmtId="8" fontId="47" fillId="17" borderId="0" xfId="0" applyNumberFormat="1" applyFont="1" applyFill="1" applyAlignment="1">
      <alignment horizontal="right" vertical="center" wrapText="1"/>
    </xf>
    <xf numFmtId="4" fontId="47" fillId="17" borderId="0" xfId="0" applyNumberFormat="1" applyFont="1" applyFill="1" applyAlignment="1">
      <alignment horizontal="right" vertical="center" wrapText="1"/>
    </xf>
    <xf numFmtId="6" fontId="48" fillId="17" borderId="0" xfId="0" applyNumberFormat="1" applyFont="1" applyFill="1" applyAlignment="1">
      <alignment horizontal="right" vertical="center" wrapText="1"/>
    </xf>
    <xf numFmtId="10" fontId="48" fillId="17" borderId="0" xfId="0" applyNumberFormat="1" applyFont="1" applyFill="1" applyAlignment="1">
      <alignment horizontal="right" vertical="center" wrapText="1"/>
    </xf>
    <xf numFmtId="4" fontId="47" fillId="4" borderId="0" xfId="0" applyNumberFormat="1" applyFont="1" applyFill="1" applyAlignment="1">
      <alignment horizontal="right" vertical="center" wrapText="1"/>
    </xf>
    <xf numFmtId="6" fontId="50" fillId="18" borderId="0" xfId="0" applyNumberFormat="1" applyFont="1" applyFill="1" applyAlignment="1">
      <alignment horizontal="right" vertical="center" wrapText="1"/>
    </xf>
    <xf numFmtId="10" fontId="50" fillId="18" borderId="0" xfId="0" applyNumberFormat="1" applyFont="1" applyFill="1" applyAlignment="1">
      <alignment horizontal="right" vertical="center" wrapText="1"/>
    </xf>
    <xf numFmtId="0" fontId="51" fillId="0" borderId="0" xfId="0" applyFont="1" applyAlignment="1">
      <alignment horizontal="left" vertical="center" wrapText="1" indent="1"/>
    </xf>
    <xf numFmtId="0" fontId="52" fillId="0" borderId="0" xfId="0" applyFont="1" applyAlignment="1">
      <alignment horizontal="left" vertical="center" wrapText="1" indent="1"/>
    </xf>
    <xf numFmtId="0" fontId="0" fillId="19" borderId="4" xfId="0" applyFill="1" applyBorder="1" applyAlignment="1">
      <alignment horizontal="right" vertical="center" wrapText="1" indent="1"/>
    </xf>
    <xf numFmtId="0" fontId="53" fillId="0" borderId="5" xfId="0" applyFont="1" applyBorder="1" applyAlignment="1">
      <alignment vertical="center" wrapText="1"/>
    </xf>
    <xf numFmtId="6" fontId="54" fillId="21" borderId="6" xfId="0" applyNumberFormat="1" applyFont="1" applyFill="1" applyBorder="1" applyAlignment="1">
      <alignment horizontal="right" vertical="center" wrapText="1"/>
    </xf>
    <xf numFmtId="6" fontId="55" fillId="21" borderId="6" xfId="0" applyNumberFormat="1" applyFont="1" applyFill="1" applyBorder="1" applyAlignment="1">
      <alignment horizontal="right" vertical="center" wrapText="1"/>
    </xf>
    <xf numFmtId="10" fontId="55" fillId="21" borderId="6" xfId="0" applyNumberFormat="1" applyFont="1" applyFill="1" applyBorder="1" applyAlignment="1">
      <alignment horizontal="right" vertical="center" wrapText="1"/>
    </xf>
    <xf numFmtId="0" fontId="32" fillId="0" borderId="0" xfId="1"/>
    <xf numFmtId="0" fontId="45" fillId="20" borderId="0" xfId="0" applyFont="1" applyFill="1" applyAlignment="1">
      <alignment vertical="center" wrapText="1"/>
    </xf>
    <xf numFmtId="0" fontId="46" fillId="20" borderId="0" xfId="0" applyFont="1" applyFill="1" applyAlignment="1">
      <alignment vertical="center" wrapText="1"/>
    </xf>
    <xf numFmtId="8" fontId="47" fillId="20" borderId="0" xfId="0" applyNumberFormat="1" applyFont="1" applyFill="1" applyAlignment="1">
      <alignment horizontal="right" vertical="center" wrapText="1"/>
    </xf>
    <xf numFmtId="0" fontId="47" fillId="20" borderId="0" xfId="0" applyFont="1" applyFill="1" applyAlignment="1">
      <alignment horizontal="right" vertical="center" wrapText="1"/>
    </xf>
    <xf numFmtId="6" fontId="48" fillId="20" borderId="0" xfId="0" applyNumberFormat="1" applyFont="1" applyFill="1" applyAlignment="1">
      <alignment horizontal="right" vertical="center" wrapText="1"/>
    </xf>
    <xf numFmtId="10" fontId="48" fillId="20" borderId="0" xfId="0" applyNumberFormat="1" applyFont="1" applyFill="1" applyAlignment="1">
      <alignment horizontal="right" vertical="center" wrapText="1"/>
    </xf>
    <xf numFmtId="0" fontId="41" fillId="0" borderId="0" xfId="0" applyFont="1"/>
    <xf numFmtId="0" fontId="56" fillId="0" borderId="0" xfId="0" applyFont="1" applyAlignment="1">
      <alignment horizontal="left" vertical="center" indent="1"/>
    </xf>
    <xf numFmtId="0" fontId="58" fillId="0" borderId="7" xfId="0" applyFont="1" applyBorder="1" applyAlignment="1">
      <alignment horizontal="center" vertical="top"/>
    </xf>
    <xf numFmtId="0" fontId="44" fillId="4" borderId="6" xfId="0" applyFont="1" applyFill="1" applyBorder="1" applyAlignment="1">
      <alignment horizontal="left" vertical="center" wrapText="1"/>
    </xf>
    <xf numFmtId="0" fontId="44" fillId="4" borderId="0" xfId="0" applyFont="1" applyFill="1" applyAlignment="1">
      <alignment horizontal="left" vertical="center" wrapText="1"/>
    </xf>
    <xf numFmtId="0" fontId="46" fillId="21" borderId="6" xfId="0" applyFont="1" applyFill="1" applyBorder="1" applyAlignment="1">
      <alignment vertical="center" wrapText="1"/>
    </xf>
    <xf numFmtId="0" fontId="53" fillId="0" borderId="0" xfId="0" applyFont="1" applyAlignment="1">
      <alignment horizontal="center" vertical="center" wrapText="1"/>
    </xf>
    <xf numFmtId="0" fontId="49" fillId="18" borderId="0" xfId="0" applyFont="1" applyFill="1" applyAlignment="1">
      <alignment vertical="center" wrapText="1"/>
    </xf>
    <xf numFmtId="0" fontId="30" fillId="0" borderId="0" xfId="0" applyFont="1" applyAlignment="1">
      <alignment horizontal="center" vertical="center" wrapText="1"/>
    </xf>
    <xf numFmtId="0" fontId="30" fillId="3" borderId="0" xfId="0" applyFont="1" applyFill="1" applyAlignment="1">
      <alignment horizontal="center" vertical="center" wrapText="1"/>
    </xf>
    <xf numFmtId="0" fontId="0" fillId="0" borderId="0" xfId="0" applyAlignment="1">
      <alignment horizontal="center" vertical="center" wrapText="1"/>
    </xf>
    <xf numFmtId="0" fontId="0" fillId="7" borderId="0" xfId="0"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CC66"/>
      <color rgb="FFFF6600"/>
      <color rgb="FFD6009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198967</xdr:colOff>
      <xdr:row>1</xdr:row>
      <xdr:rowOff>127000</xdr:rowOff>
    </xdr:from>
    <xdr:to>
      <xdr:col>12</xdr:col>
      <xdr:colOff>761750</xdr:colOff>
      <xdr:row>21</xdr:row>
      <xdr:rowOff>118533</xdr:rowOff>
    </xdr:to>
    <xdr:pic>
      <xdr:nvPicPr>
        <xdr:cNvPr id="3" name="Picture 2">
          <a:extLst>
            <a:ext uri="{FF2B5EF4-FFF2-40B4-BE49-F238E27FC236}">
              <a16:creationId xmlns:a16="http://schemas.microsoft.com/office/drawing/2014/main" id="{2CC4DCF2-51A3-C5BB-DC2F-72743EA65293}"/>
            </a:ext>
          </a:extLst>
        </xdr:cNvPr>
        <xdr:cNvPicPr>
          <a:picLocks noChangeAspect="1"/>
        </xdr:cNvPicPr>
      </xdr:nvPicPr>
      <xdr:blipFill>
        <a:blip xmlns:r="http://schemas.openxmlformats.org/officeDocument/2006/relationships" r:embed="rId1"/>
        <a:stretch>
          <a:fillRect/>
        </a:stretch>
      </xdr:blipFill>
      <xdr:spPr>
        <a:xfrm>
          <a:off x="198967" y="309033"/>
          <a:ext cx="12928350" cy="3632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88"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D92E041-CCDD-4EE3-AF16-4BF6B745F166}">
  <we:reference id="wa200002252" version="1.0.0.3" store="en-US" storeType="OMEX"/>
  <we:alternateReferences>
    <we:reference id="WA200002252" version="1.0.0.3" store="WA200002252"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_xldudf_WISE</we:customFunctionIds>
        <we:customFunctionIds>_xldudf_WISEPRICE</we:customFunctionIds>
        <we:customFunctionIds>_xldudf_WISEFUNDS</we:customFunctionIds>
        <we:customFunctionIds>_xldudf_WISEOPTIONS</we:customFunctionIds>
      </we:customFunctionIdList>
    </a:ext>
    <a:ext xmlns:a="http://schemas.openxmlformats.org/drawingml/2006/main" uri="{0858819E-0033-43BF-8937-05EC82904868}">
      <we:backgroundApp state="1" runtimeId="Taskpane.Url"/>
    </a:ext>
  </we:extLst>
</we:webextension>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buffettsbooks.com/how-to-invest-in-stocks/advanced-course/lesson-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file:///C:\Users\josep\Downloads\ecommerce_portfolio_analysis.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ogle.com/search?q=Benjamin+Graham+and+the+Power+of+Growth+Stocks:+Lost+Growth+Stock+Strategies+from+the+Father+of+Value+Investing&amp;kgmid=/g/12bm590xt&amp;sa=X&amp;ved=2ahUKEwj3muelu5qSAxXlEmIAHaPoHVYQ3egRegYIAQgCE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A688-D484-4CF7-B997-19E4077EBFC5}">
  <dimension ref="A1:J181"/>
  <sheetViews>
    <sheetView topLeftCell="A112" workbookViewId="0">
      <selection activeCell="B27" sqref="B27"/>
    </sheetView>
  </sheetViews>
  <sheetFormatPr defaultRowHeight="14.5" x14ac:dyDescent="0.35"/>
  <cols>
    <col min="1" max="9" width="35.90625" customWidth="1"/>
  </cols>
  <sheetData>
    <row r="1" spans="1:10" x14ac:dyDescent="0.35">
      <c r="A1" s="150" t="s">
        <v>4</v>
      </c>
      <c r="B1" s="150" t="s">
        <v>0</v>
      </c>
      <c r="C1" s="150" t="s">
        <v>823</v>
      </c>
      <c r="D1" s="150" t="s">
        <v>220</v>
      </c>
      <c r="E1" s="150" t="s">
        <v>202</v>
      </c>
      <c r="F1" s="150" t="s">
        <v>203</v>
      </c>
      <c r="G1" s="150" t="s">
        <v>2</v>
      </c>
      <c r="H1" s="150" t="s">
        <v>3</v>
      </c>
      <c r="I1" s="150" t="s">
        <v>1</v>
      </c>
      <c r="J1" s="150" t="s">
        <v>824</v>
      </c>
    </row>
    <row r="2" spans="1:10" x14ac:dyDescent="0.35">
      <c r="A2" t="s">
        <v>5</v>
      </c>
      <c r="B2" t="s">
        <v>6</v>
      </c>
      <c r="C2" t="s">
        <v>825</v>
      </c>
      <c r="D2" t="s">
        <v>8</v>
      </c>
      <c r="G2" t="s">
        <v>204</v>
      </c>
      <c r="H2" t="s">
        <v>138</v>
      </c>
      <c r="J2" t="s">
        <v>826</v>
      </c>
    </row>
    <row r="3" spans="1:10" x14ac:dyDescent="0.35">
      <c r="A3" t="s">
        <v>5</v>
      </c>
      <c r="B3" t="s">
        <v>6</v>
      </c>
      <c r="C3" t="s">
        <v>827</v>
      </c>
      <c r="D3" t="s">
        <v>139</v>
      </c>
      <c r="G3" t="s">
        <v>204</v>
      </c>
      <c r="H3" t="s">
        <v>138</v>
      </c>
      <c r="J3" t="s">
        <v>826</v>
      </c>
    </row>
    <row r="4" spans="1:10" x14ac:dyDescent="0.35">
      <c r="A4" t="s">
        <v>5</v>
      </c>
      <c r="B4" t="s">
        <v>6</v>
      </c>
      <c r="C4" t="s">
        <v>144</v>
      </c>
      <c r="D4" t="s">
        <v>144</v>
      </c>
      <c r="G4" t="s">
        <v>204</v>
      </c>
      <c r="H4" t="s">
        <v>138</v>
      </c>
      <c r="J4" t="s">
        <v>826</v>
      </c>
    </row>
    <row r="5" spans="1:10" x14ac:dyDescent="0.35">
      <c r="A5" t="s">
        <v>5</v>
      </c>
      <c r="B5" t="s">
        <v>6</v>
      </c>
      <c r="C5" t="s">
        <v>828</v>
      </c>
      <c r="D5" t="s">
        <v>145</v>
      </c>
      <c r="G5" t="s">
        <v>204</v>
      </c>
      <c r="H5" t="s">
        <v>138</v>
      </c>
      <c r="J5" t="s">
        <v>826</v>
      </c>
    </row>
    <row r="6" spans="1:10" x14ac:dyDescent="0.35">
      <c r="A6" t="s">
        <v>5</v>
      </c>
      <c r="B6" t="s">
        <v>7</v>
      </c>
      <c r="C6" t="s">
        <v>825</v>
      </c>
      <c r="D6" t="s">
        <v>8</v>
      </c>
      <c r="G6" t="s">
        <v>204</v>
      </c>
      <c r="H6" t="s">
        <v>137</v>
      </c>
      <c r="J6" t="s">
        <v>826</v>
      </c>
    </row>
    <row r="7" spans="1:10" x14ac:dyDescent="0.35">
      <c r="A7" t="s">
        <v>5</v>
      </c>
      <c r="B7" t="s">
        <v>7</v>
      </c>
      <c r="C7" t="s">
        <v>829</v>
      </c>
      <c r="D7" t="s">
        <v>9</v>
      </c>
      <c r="G7" t="s">
        <v>204</v>
      </c>
      <c r="H7" t="s">
        <v>146</v>
      </c>
      <c r="J7" t="s">
        <v>826</v>
      </c>
    </row>
    <row r="8" spans="1:10" x14ac:dyDescent="0.35">
      <c r="A8" t="s">
        <v>5</v>
      </c>
      <c r="B8" t="s">
        <v>7</v>
      </c>
      <c r="C8" t="s">
        <v>830</v>
      </c>
      <c r="D8" t="s">
        <v>140</v>
      </c>
      <c r="G8" t="s">
        <v>204</v>
      </c>
      <c r="H8" t="s">
        <v>146</v>
      </c>
      <c r="J8" t="s">
        <v>826</v>
      </c>
    </row>
    <row r="9" spans="1:10" x14ac:dyDescent="0.35">
      <c r="A9" t="s">
        <v>5</v>
      </c>
      <c r="B9" t="s">
        <v>7</v>
      </c>
      <c r="C9" t="s">
        <v>831</v>
      </c>
      <c r="D9" t="s">
        <v>141</v>
      </c>
      <c r="G9" t="s">
        <v>204</v>
      </c>
      <c r="H9" t="s">
        <v>146</v>
      </c>
      <c r="J9" t="s">
        <v>826</v>
      </c>
    </row>
    <row r="10" spans="1:10" x14ac:dyDescent="0.35">
      <c r="A10" t="s">
        <v>5</v>
      </c>
      <c r="B10" t="s">
        <v>7</v>
      </c>
      <c r="C10" t="s">
        <v>832</v>
      </c>
      <c r="D10" t="s">
        <v>143</v>
      </c>
      <c r="G10" t="s">
        <v>204</v>
      </c>
      <c r="H10" t="s">
        <v>146</v>
      </c>
      <c r="J10" t="s">
        <v>826</v>
      </c>
    </row>
    <row r="11" spans="1:10" x14ac:dyDescent="0.35">
      <c r="A11" t="s">
        <v>5</v>
      </c>
      <c r="B11" t="s">
        <v>10</v>
      </c>
      <c r="C11" t="s">
        <v>833</v>
      </c>
      <c r="D11" t="s">
        <v>5</v>
      </c>
      <c r="E11">
        <v>9.9</v>
      </c>
      <c r="H11" t="s">
        <v>147</v>
      </c>
      <c r="J11" t="s">
        <v>826</v>
      </c>
    </row>
    <row r="12" spans="1:10" x14ac:dyDescent="0.35">
      <c r="A12" t="s">
        <v>5</v>
      </c>
      <c r="B12" t="s">
        <v>10</v>
      </c>
      <c r="C12" t="s">
        <v>834</v>
      </c>
      <c r="D12" t="s">
        <v>15</v>
      </c>
      <c r="E12">
        <v>9.9</v>
      </c>
      <c r="H12" t="s">
        <v>147</v>
      </c>
      <c r="J12" t="s">
        <v>826</v>
      </c>
    </row>
    <row r="13" spans="1:10" x14ac:dyDescent="0.35">
      <c r="A13" t="s">
        <v>5</v>
      </c>
      <c r="B13" t="s">
        <v>10</v>
      </c>
      <c r="C13" t="s">
        <v>835</v>
      </c>
      <c r="D13" t="s">
        <v>108</v>
      </c>
      <c r="E13">
        <v>9.9</v>
      </c>
      <c r="H13" t="s">
        <v>147</v>
      </c>
      <c r="J13" t="s">
        <v>826</v>
      </c>
    </row>
    <row r="14" spans="1:10" x14ac:dyDescent="0.35">
      <c r="A14" t="s">
        <v>5</v>
      </c>
      <c r="B14" t="s">
        <v>10</v>
      </c>
      <c r="C14" t="s">
        <v>836</v>
      </c>
      <c r="D14" t="s">
        <v>142</v>
      </c>
      <c r="E14">
        <v>9.9</v>
      </c>
      <c r="H14" t="s">
        <v>147</v>
      </c>
      <c r="J14" t="s">
        <v>826</v>
      </c>
    </row>
    <row r="15" spans="1:10" x14ac:dyDescent="0.35">
      <c r="A15" t="s">
        <v>5</v>
      </c>
      <c r="B15" t="s">
        <v>10</v>
      </c>
      <c r="C15" t="s">
        <v>837</v>
      </c>
      <c r="D15" t="s">
        <v>88</v>
      </c>
      <c r="E15">
        <v>9.9</v>
      </c>
      <c r="H15" t="s">
        <v>147</v>
      </c>
      <c r="J15" t="s">
        <v>826</v>
      </c>
    </row>
    <row r="16" spans="1:10" x14ac:dyDescent="0.35">
      <c r="A16" t="s">
        <v>5</v>
      </c>
      <c r="B16" t="s">
        <v>10</v>
      </c>
      <c r="C16" t="s">
        <v>838</v>
      </c>
      <c r="D16" t="s">
        <v>87</v>
      </c>
      <c r="E16">
        <v>9.9</v>
      </c>
      <c r="H16" t="s">
        <v>147</v>
      </c>
      <c r="J16" t="s">
        <v>826</v>
      </c>
    </row>
    <row r="17" spans="1:10" x14ac:dyDescent="0.35">
      <c r="A17" t="s">
        <v>5</v>
      </c>
      <c r="B17" t="s">
        <v>11</v>
      </c>
      <c r="C17" t="s">
        <v>839</v>
      </c>
      <c r="D17" t="s">
        <v>14</v>
      </c>
      <c r="E17">
        <v>9.5</v>
      </c>
      <c r="H17" t="s">
        <v>148</v>
      </c>
      <c r="J17" t="s">
        <v>826</v>
      </c>
    </row>
    <row r="18" spans="1:10" x14ac:dyDescent="0.35">
      <c r="A18" t="s">
        <v>5</v>
      </c>
      <c r="B18" t="s">
        <v>11</v>
      </c>
      <c r="C18" t="s">
        <v>840</v>
      </c>
      <c r="D18" t="s">
        <v>12</v>
      </c>
      <c r="E18">
        <v>9.5</v>
      </c>
      <c r="H18" t="s">
        <v>148</v>
      </c>
      <c r="J18" t="s">
        <v>826</v>
      </c>
    </row>
    <row r="19" spans="1:10" x14ac:dyDescent="0.35">
      <c r="A19" t="s">
        <v>5</v>
      </c>
      <c r="B19" t="s">
        <v>11</v>
      </c>
      <c r="C19" t="s">
        <v>841</v>
      </c>
      <c r="D19" t="s">
        <v>13</v>
      </c>
      <c r="E19">
        <v>9.5</v>
      </c>
      <c r="H19" t="s">
        <v>148</v>
      </c>
      <c r="J19" t="s">
        <v>826</v>
      </c>
    </row>
    <row r="20" spans="1:10" x14ac:dyDescent="0.35">
      <c r="A20" t="s">
        <v>5</v>
      </c>
      <c r="B20" t="s">
        <v>11</v>
      </c>
      <c r="C20" t="s">
        <v>833</v>
      </c>
      <c r="D20" t="s">
        <v>5</v>
      </c>
      <c r="E20">
        <v>9.5</v>
      </c>
      <c r="H20" t="s">
        <v>148</v>
      </c>
      <c r="J20" t="s">
        <v>826</v>
      </c>
    </row>
    <row r="21" spans="1:10" x14ac:dyDescent="0.35">
      <c r="A21" t="s">
        <v>5</v>
      </c>
      <c r="B21" t="s">
        <v>11</v>
      </c>
      <c r="C21" t="s">
        <v>842</v>
      </c>
      <c r="D21" t="s">
        <v>107</v>
      </c>
      <c r="E21">
        <v>9.5</v>
      </c>
      <c r="H21" t="s">
        <v>148</v>
      </c>
      <c r="J21" t="s">
        <v>826</v>
      </c>
    </row>
    <row r="22" spans="1:10" x14ac:dyDescent="0.35">
      <c r="A22" t="s">
        <v>5</v>
      </c>
      <c r="B22" t="s">
        <v>11</v>
      </c>
      <c r="C22" t="s">
        <v>835</v>
      </c>
      <c r="D22" t="s">
        <v>108</v>
      </c>
      <c r="E22">
        <v>9.5</v>
      </c>
      <c r="H22" t="s">
        <v>148</v>
      </c>
      <c r="J22" t="s">
        <v>826</v>
      </c>
    </row>
    <row r="23" spans="1:10" x14ac:dyDescent="0.35">
      <c r="A23" t="s">
        <v>5</v>
      </c>
      <c r="B23" t="s">
        <v>11</v>
      </c>
      <c r="C23" t="s">
        <v>837</v>
      </c>
      <c r="D23" t="s">
        <v>109</v>
      </c>
      <c r="E23">
        <v>9.5</v>
      </c>
      <c r="H23" t="s">
        <v>148</v>
      </c>
      <c r="J23" t="s">
        <v>826</v>
      </c>
    </row>
    <row r="24" spans="1:10" x14ac:dyDescent="0.35">
      <c r="A24" t="s">
        <v>5</v>
      </c>
      <c r="B24" t="s">
        <v>11</v>
      </c>
      <c r="C24" t="s">
        <v>843</v>
      </c>
      <c r="D24" t="s">
        <v>110</v>
      </c>
      <c r="E24">
        <v>9.5</v>
      </c>
      <c r="H24" t="s">
        <v>148</v>
      </c>
      <c r="J24" t="s">
        <v>826</v>
      </c>
    </row>
    <row r="25" spans="1:10" x14ac:dyDescent="0.35">
      <c r="A25" t="s">
        <v>5</v>
      </c>
      <c r="B25" t="s">
        <v>11</v>
      </c>
      <c r="C25" t="s">
        <v>844</v>
      </c>
      <c r="D25" t="s">
        <v>111</v>
      </c>
      <c r="E25">
        <v>9.5</v>
      </c>
      <c r="H25" t="s">
        <v>148</v>
      </c>
      <c r="J25" t="s">
        <v>826</v>
      </c>
    </row>
    <row r="26" spans="1:10" x14ac:dyDescent="0.35">
      <c r="A26" t="s">
        <v>5</v>
      </c>
      <c r="B26" t="s">
        <v>11</v>
      </c>
      <c r="C26" t="s">
        <v>845</v>
      </c>
      <c r="D26" t="s">
        <v>112</v>
      </c>
      <c r="E26">
        <v>9.5</v>
      </c>
      <c r="H26" t="s">
        <v>148</v>
      </c>
      <c r="J26" t="s">
        <v>826</v>
      </c>
    </row>
    <row r="27" spans="1:10" x14ac:dyDescent="0.35">
      <c r="A27" t="s">
        <v>149</v>
      </c>
      <c r="B27" t="s">
        <v>16</v>
      </c>
      <c r="C27" t="s">
        <v>828</v>
      </c>
      <c r="D27" t="s">
        <v>145</v>
      </c>
      <c r="G27" t="s">
        <v>204</v>
      </c>
      <c r="H27" t="s">
        <v>150</v>
      </c>
      <c r="J27" t="s">
        <v>826</v>
      </c>
    </row>
    <row r="28" spans="1:10" x14ac:dyDescent="0.35">
      <c r="C28" t="s">
        <v>846</v>
      </c>
      <c r="D28" t="s">
        <v>151</v>
      </c>
      <c r="G28" t="s">
        <v>204</v>
      </c>
      <c r="H28" t="s">
        <v>150</v>
      </c>
      <c r="J28" t="s">
        <v>826</v>
      </c>
    </row>
    <row r="29" spans="1:10" x14ac:dyDescent="0.35">
      <c r="C29" t="s">
        <v>847</v>
      </c>
      <c r="D29" t="s">
        <v>152</v>
      </c>
      <c r="G29" t="s">
        <v>204</v>
      </c>
      <c r="H29" t="s">
        <v>150</v>
      </c>
      <c r="J29" t="s">
        <v>826</v>
      </c>
    </row>
    <row r="30" spans="1:10" x14ac:dyDescent="0.35">
      <c r="C30" t="s">
        <v>848</v>
      </c>
      <c r="D30" t="s">
        <v>153</v>
      </c>
      <c r="G30" t="s">
        <v>204</v>
      </c>
      <c r="H30" t="s">
        <v>150</v>
      </c>
      <c r="J30" t="s">
        <v>826</v>
      </c>
    </row>
    <row r="31" spans="1:10" x14ac:dyDescent="0.35">
      <c r="C31" t="s">
        <v>849</v>
      </c>
      <c r="D31" t="s">
        <v>154</v>
      </c>
      <c r="G31" t="s">
        <v>204</v>
      </c>
      <c r="H31" t="s">
        <v>150</v>
      </c>
      <c r="J31" t="s">
        <v>826</v>
      </c>
    </row>
    <row r="32" spans="1:10" x14ac:dyDescent="0.35">
      <c r="A32" t="s">
        <v>155</v>
      </c>
      <c r="B32" t="s">
        <v>17</v>
      </c>
      <c r="C32" t="s">
        <v>160</v>
      </c>
      <c r="D32" t="s">
        <v>160</v>
      </c>
      <c r="G32" t="s">
        <v>204</v>
      </c>
      <c r="H32" t="s">
        <v>161</v>
      </c>
      <c r="J32" t="s">
        <v>826</v>
      </c>
    </row>
    <row r="33" spans="1:10" x14ac:dyDescent="0.35">
      <c r="C33" t="s">
        <v>850</v>
      </c>
      <c r="D33" t="s">
        <v>156</v>
      </c>
      <c r="G33" t="s">
        <v>204</v>
      </c>
      <c r="H33" t="s">
        <v>161</v>
      </c>
      <c r="J33" t="s">
        <v>826</v>
      </c>
    </row>
    <row r="34" spans="1:10" x14ac:dyDescent="0.35">
      <c r="C34" t="s">
        <v>851</v>
      </c>
      <c r="D34" t="s">
        <v>157</v>
      </c>
      <c r="G34" t="s">
        <v>204</v>
      </c>
      <c r="H34" t="s">
        <v>161</v>
      </c>
      <c r="J34" t="s">
        <v>826</v>
      </c>
    </row>
    <row r="35" spans="1:10" x14ac:dyDescent="0.35">
      <c r="C35" t="s">
        <v>852</v>
      </c>
      <c r="D35" t="s">
        <v>158</v>
      </c>
      <c r="G35" t="s">
        <v>204</v>
      </c>
      <c r="H35" t="s">
        <v>161</v>
      </c>
      <c r="J35" t="s">
        <v>826</v>
      </c>
    </row>
    <row r="36" spans="1:10" x14ac:dyDescent="0.35">
      <c r="C36" t="s">
        <v>853</v>
      </c>
      <c r="D36" t="s">
        <v>159</v>
      </c>
      <c r="G36" t="s">
        <v>204</v>
      </c>
      <c r="H36" t="s">
        <v>161</v>
      </c>
      <c r="J36" t="s">
        <v>826</v>
      </c>
    </row>
    <row r="37" spans="1:10" x14ac:dyDescent="0.35">
      <c r="A37" t="s">
        <v>19</v>
      </c>
      <c r="B37" t="s">
        <v>20</v>
      </c>
      <c r="C37" t="s">
        <v>854</v>
      </c>
      <c r="D37" t="s">
        <v>65</v>
      </c>
      <c r="G37" t="s">
        <v>204</v>
      </c>
      <c r="H37" t="s">
        <v>18</v>
      </c>
      <c r="J37" t="s">
        <v>826</v>
      </c>
    </row>
    <row r="38" spans="1:10" x14ac:dyDescent="0.35">
      <c r="A38" t="s">
        <v>19</v>
      </c>
      <c r="B38" t="s">
        <v>20</v>
      </c>
      <c r="C38" t="s">
        <v>855</v>
      </c>
      <c r="D38" t="s">
        <v>21</v>
      </c>
      <c r="G38" t="s">
        <v>204</v>
      </c>
      <c r="H38" t="s">
        <v>22</v>
      </c>
      <c r="J38" t="s">
        <v>826</v>
      </c>
    </row>
    <row r="39" spans="1:10" x14ac:dyDescent="0.35">
      <c r="A39" t="s">
        <v>19</v>
      </c>
      <c r="B39" t="s">
        <v>20</v>
      </c>
      <c r="C39" t="s">
        <v>856</v>
      </c>
      <c r="D39" t="s">
        <v>34</v>
      </c>
      <c r="G39" t="s">
        <v>204</v>
      </c>
      <c r="H39" t="s">
        <v>22</v>
      </c>
      <c r="J39" t="s">
        <v>826</v>
      </c>
    </row>
    <row r="40" spans="1:10" x14ac:dyDescent="0.35">
      <c r="A40" t="s">
        <v>19</v>
      </c>
      <c r="B40" t="s">
        <v>20</v>
      </c>
      <c r="C40" t="s">
        <v>857</v>
      </c>
      <c r="D40" t="s">
        <v>91</v>
      </c>
      <c r="G40" t="s">
        <v>204</v>
      </c>
      <c r="H40" t="s">
        <v>22</v>
      </c>
      <c r="J40" t="s">
        <v>826</v>
      </c>
    </row>
    <row r="41" spans="1:10" x14ac:dyDescent="0.35">
      <c r="A41" t="s">
        <v>19</v>
      </c>
      <c r="B41" t="s">
        <v>20</v>
      </c>
      <c r="C41" t="s">
        <v>858</v>
      </c>
      <c r="D41" t="s">
        <v>162</v>
      </c>
      <c r="G41" t="s">
        <v>204</v>
      </c>
      <c r="H41" t="s">
        <v>22</v>
      </c>
      <c r="J41" t="s">
        <v>826</v>
      </c>
    </row>
    <row r="42" spans="1:10" x14ac:dyDescent="0.35">
      <c r="A42" t="s">
        <v>19</v>
      </c>
      <c r="B42" t="s">
        <v>20</v>
      </c>
      <c r="C42" t="s">
        <v>859</v>
      </c>
      <c r="D42" t="s">
        <v>163</v>
      </c>
      <c r="G42" t="s">
        <v>204</v>
      </c>
      <c r="H42" t="s">
        <v>22</v>
      </c>
      <c r="J42" t="s">
        <v>826</v>
      </c>
    </row>
    <row r="43" spans="1:10" x14ac:dyDescent="0.35">
      <c r="A43" t="s">
        <v>24</v>
      </c>
      <c r="B43" t="s">
        <v>23</v>
      </c>
      <c r="C43" t="s">
        <v>860</v>
      </c>
      <c r="D43" t="s">
        <v>168</v>
      </c>
      <c r="G43" t="s">
        <v>204</v>
      </c>
      <c r="H43" t="s">
        <v>171</v>
      </c>
      <c r="J43" t="s">
        <v>826</v>
      </c>
    </row>
    <row r="44" spans="1:10" x14ac:dyDescent="0.35">
      <c r="A44" t="s">
        <v>24</v>
      </c>
      <c r="B44" t="s">
        <v>23</v>
      </c>
      <c r="C44" t="s">
        <v>861</v>
      </c>
      <c r="D44" t="s">
        <v>169</v>
      </c>
      <c r="G44" t="s">
        <v>204</v>
      </c>
      <c r="H44" t="s">
        <v>171</v>
      </c>
      <c r="J44" t="s">
        <v>826</v>
      </c>
    </row>
    <row r="45" spans="1:10" x14ac:dyDescent="0.35">
      <c r="A45" t="s">
        <v>24</v>
      </c>
      <c r="B45" t="s">
        <v>23</v>
      </c>
      <c r="C45" t="s">
        <v>862</v>
      </c>
      <c r="D45" t="s">
        <v>170</v>
      </c>
      <c r="G45" t="s">
        <v>204</v>
      </c>
      <c r="H45" t="s">
        <v>171</v>
      </c>
      <c r="J45" t="s">
        <v>826</v>
      </c>
    </row>
    <row r="46" spans="1:10" x14ac:dyDescent="0.35">
      <c r="A46" t="s">
        <v>27</v>
      </c>
      <c r="B46" t="s">
        <v>25</v>
      </c>
      <c r="C46" t="s">
        <v>863</v>
      </c>
      <c r="D46" t="s">
        <v>26</v>
      </c>
      <c r="G46" t="s">
        <v>204</v>
      </c>
      <c r="H46" t="s">
        <v>167</v>
      </c>
      <c r="J46" t="s">
        <v>826</v>
      </c>
    </row>
    <row r="47" spans="1:10" x14ac:dyDescent="0.35">
      <c r="A47" t="s">
        <v>27</v>
      </c>
      <c r="B47" t="s">
        <v>25</v>
      </c>
      <c r="C47" t="s">
        <v>864</v>
      </c>
      <c r="D47" t="s">
        <v>164</v>
      </c>
      <c r="G47" t="s">
        <v>204</v>
      </c>
      <c r="H47" t="s">
        <v>167</v>
      </c>
      <c r="J47" t="s">
        <v>826</v>
      </c>
    </row>
    <row r="48" spans="1:10" x14ac:dyDescent="0.35">
      <c r="A48" t="s">
        <v>27</v>
      </c>
      <c r="B48" t="s">
        <v>25</v>
      </c>
      <c r="C48" t="s">
        <v>833</v>
      </c>
      <c r="D48" t="s">
        <v>5</v>
      </c>
      <c r="G48" t="s">
        <v>204</v>
      </c>
      <c r="H48" t="s">
        <v>167</v>
      </c>
      <c r="J48" t="s">
        <v>826</v>
      </c>
    </row>
    <row r="49" spans="1:10" x14ac:dyDescent="0.35">
      <c r="A49" t="s">
        <v>27</v>
      </c>
      <c r="B49" t="s">
        <v>25</v>
      </c>
      <c r="C49" t="s">
        <v>837</v>
      </c>
      <c r="D49" t="s">
        <v>88</v>
      </c>
      <c r="G49" t="s">
        <v>204</v>
      </c>
      <c r="H49" t="s">
        <v>167</v>
      </c>
      <c r="J49" t="s">
        <v>826</v>
      </c>
    </row>
    <row r="50" spans="1:10" x14ac:dyDescent="0.35">
      <c r="A50" t="s">
        <v>27</v>
      </c>
      <c r="B50" t="s">
        <v>25</v>
      </c>
      <c r="C50" t="s">
        <v>865</v>
      </c>
      <c r="D50" t="s">
        <v>165</v>
      </c>
      <c r="G50" t="s">
        <v>204</v>
      </c>
      <c r="H50" t="s">
        <v>167</v>
      </c>
      <c r="J50" t="s">
        <v>826</v>
      </c>
    </row>
    <row r="51" spans="1:10" x14ac:dyDescent="0.35">
      <c r="A51" t="s">
        <v>27</v>
      </c>
      <c r="B51" t="s">
        <v>25</v>
      </c>
      <c r="C51" t="s">
        <v>843</v>
      </c>
      <c r="D51" t="s">
        <v>166</v>
      </c>
      <c r="G51" t="s">
        <v>204</v>
      </c>
      <c r="H51" t="s">
        <v>167</v>
      </c>
      <c r="J51" t="s">
        <v>826</v>
      </c>
    </row>
    <row r="52" spans="1:10" x14ac:dyDescent="0.35">
      <c r="A52" t="s">
        <v>28</v>
      </c>
      <c r="B52" t="s">
        <v>29</v>
      </c>
      <c r="C52" t="s">
        <v>866</v>
      </c>
      <c r="D52" t="s">
        <v>30</v>
      </c>
      <c r="G52" t="s">
        <v>204</v>
      </c>
      <c r="H52" t="s">
        <v>173</v>
      </c>
      <c r="J52" t="s">
        <v>826</v>
      </c>
    </row>
    <row r="53" spans="1:10" x14ac:dyDescent="0.35">
      <c r="A53" t="s">
        <v>28</v>
      </c>
      <c r="B53" t="s">
        <v>29</v>
      </c>
      <c r="C53" t="s">
        <v>867</v>
      </c>
      <c r="D53" t="s">
        <v>31</v>
      </c>
      <c r="G53" t="s">
        <v>204</v>
      </c>
      <c r="J53" t="s">
        <v>826</v>
      </c>
    </row>
    <row r="54" spans="1:10" x14ac:dyDescent="0.35">
      <c r="A54" t="s">
        <v>28</v>
      </c>
      <c r="B54" t="s">
        <v>29</v>
      </c>
      <c r="C54" t="s">
        <v>868</v>
      </c>
      <c r="D54" t="s">
        <v>42</v>
      </c>
      <c r="G54" t="s">
        <v>204</v>
      </c>
      <c r="J54" t="s">
        <v>826</v>
      </c>
    </row>
    <row r="55" spans="1:10" x14ac:dyDescent="0.35">
      <c r="A55" t="s">
        <v>28</v>
      </c>
      <c r="B55" t="s">
        <v>29</v>
      </c>
      <c r="C55" t="s">
        <v>869</v>
      </c>
      <c r="D55" t="s">
        <v>117</v>
      </c>
      <c r="G55" t="s">
        <v>204</v>
      </c>
      <c r="J55" t="s">
        <v>826</v>
      </c>
    </row>
    <row r="56" spans="1:10" x14ac:dyDescent="0.35">
      <c r="A56" t="s">
        <v>28</v>
      </c>
      <c r="B56" t="s">
        <v>29</v>
      </c>
      <c r="C56" t="s">
        <v>870</v>
      </c>
      <c r="D56" t="s">
        <v>41</v>
      </c>
      <c r="G56" t="s">
        <v>204</v>
      </c>
      <c r="J56" t="s">
        <v>826</v>
      </c>
    </row>
    <row r="57" spans="1:10" x14ac:dyDescent="0.35">
      <c r="C57" t="s">
        <v>871</v>
      </c>
      <c r="D57" t="s">
        <v>172</v>
      </c>
      <c r="G57" t="s">
        <v>204</v>
      </c>
      <c r="J57" t="s">
        <v>826</v>
      </c>
    </row>
    <row r="58" spans="1:10" x14ac:dyDescent="0.35">
      <c r="A58" t="s">
        <v>175</v>
      </c>
      <c r="B58" t="s">
        <v>174</v>
      </c>
      <c r="C58" t="s">
        <v>872</v>
      </c>
      <c r="D58" t="s">
        <v>177</v>
      </c>
      <c r="G58" t="s">
        <v>204</v>
      </c>
      <c r="H58" t="s">
        <v>176</v>
      </c>
      <c r="J58" t="s">
        <v>826</v>
      </c>
    </row>
    <row r="59" spans="1:10" x14ac:dyDescent="0.35">
      <c r="C59" t="s">
        <v>873</v>
      </c>
      <c r="D59" t="s">
        <v>178</v>
      </c>
      <c r="G59" t="s">
        <v>204</v>
      </c>
      <c r="J59" t="s">
        <v>826</v>
      </c>
    </row>
    <row r="60" spans="1:10" x14ac:dyDescent="0.35">
      <c r="A60" t="s">
        <v>184</v>
      </c>
      <c r="B60" t="s">
        <v>32</v>
      </c>
      <c r="C60" t="s">
        <v>874</v>
      </c>
      <c r="D60" t="s">
        <v>180</v>
      </c>
      <c r="G60" t="s">
        <v>204</v>
      </c>
      <c r="J60" t="s">
        <v>826</v>
      </c>
    </row>
    <row r="61" spans="1:10" x14ac:dyDescent="0.35">
      <c r="A61" t="s">
        <v>184</v>
      </c>
      <c r="B61" t="s">
        <v>32</v>
      </c>
      <c r="C61" t="s">
        <v>850</v>
      </c>
      <c r="D61" t="s">
        <v>33</v>
      </c>
      <c r="G61" t="s">
        <v>204</v>
      </c>
      <c r="H61" t="s">
        <v>179</v>
      </c>
      <c r="J61" t="s">
        <v>826</v>
      </c>
    </row>
    <row r="62" spans="1:10" x14ac:dyDescent="0.35">
      <c r="A62" t="s">
        <v>184</v>
      </c>
      <c r="B62" t="s">
        <v>32</v>
      </c>
      <c r="C62" t="s">
        <v>875</v>
      </c>
      <c r="D62" t="s">
        <v>181</v>
      </c>
      <c r="G62" t="s">
        <v>204</v>
      </c>
      <c r="H62" t="s">
        <v>179</v>
      </c>
      <c r="J62" t="s">
        <v>826</v>
      </c>
    </row>
    <row r="63" spans="1:10" x14ac:dyDescent="0.35">
      <c r="A63" t="s">
        <v>184</v>
      </c>
      <c r="B63" t="s">
        <v>32</v>
      </c>
      <c r="C63" t="s">
        <v>876</v>
      </c>
      <c r="D63" t="s">
        <v>182</v>
      </c>
      <c r="G63" t="s">
        <v>204</v>
      </c>
      <c r="H63" t="s">
        <v>179</v>
      </c>
      <c r="J63" t="s">
        <v>826</v>
      </c>
    </row>
    <row r="64" spans="1:10" x14ac:dyDescent="0.35">
      <c r="A64" t="s">
        <v>184</v>
      </c>
      <c r="B64" t="s">
        <v>32</v>
      </c>
      <c r="C64" t="s">
        <v>877</v>
      </c>
      <c r="D64" t="s">
        <v>183</v>
      </c>
      <c r="G64" t="s">
        <v>204</v>
      </c>
      <c r="H64" t="s">
        <v>179</v>
      </c>
      <c r="J64" t="s">
        <v>826</v>
      </c>
    </row>
    <row r="65" spans="1:10" x14ac:dyDescent="0.35">
      <c r="A65" t="s">
        <v>184</v>
      </c>
      <c r="B65" t="s">
        <v>32</v>
      </c>
      <c r="C65" t="s">
        <v>856</v>
      </c>
      <c r="D65" t="s">
        <v>34</v>
      </c>
      <c r="G65" t="s">
        <v>204</v>
      </c>
      <c r="H65" t="s">
        <v>179</v>
      </c>
      <c r="J65" t="s">
        <v>826</v>
      </c>
    </row>
    <row r="66" spans="1:10" x14ac:dyDescent="0.35">
      <c r="A66" t="s">
        <v>184</v>
      </c>
      <c r="B66" t="s">
        <v>32</v>
      </c>
      <c r="C66" t="s">
        <v>834</v>
      </c>
      <c r="D66" t="s">
        <v>15</v>
      </c>
      <c r="G66" t="s">
        <v>204</v>
      </c>
      <c r="H66" t="s">
        <v>179</v>
      </c>
      <c r="J66" t="s">
        <v>826</v>
      </c>
    </row>
    <row r="67" spans="1:10" x14ac:dyDescent="0.35">
      <c r="A67" t="s">
        <v>35</v>
      </c>
      <c r="B67" t="s">
        <v>36</v>
      </c>
      <c r="C67" t="s">
        <v>878</v>
      </c>
      <c r="D67" t="s">
        <v>113</v>
      </c>
      <c r="G67" t="s">
        <v>204</v>
      </c>
      <c r="H67" t="s">
        <v>185</v>
      </c>
      <c r="J67" t="s">
        <v>826</v>
      </c>
    </row>
    <row r="68" spans="1:10" x14ac:dyDescent="0.35">
      <c r="A68" t="s">
        <v>35</v>
      </c>
      <c r="B68" t="s">
        <v>36</v>
      </c>
      <c r="C68" t="s">
        <v>879</v>
      </c>
      <c r="D68" t="s">
        <v>114</v>
      </c>
      <c r="G68" t="s">
        <v>204</v>
      </c>
      <c r="H68" t="s">
        <v>185</v>
      </c>
      <c r="J68" t="s">
        <v>826</v>
      </c>
    </row>
    <row r="69" spans="1:10" x14ac:dyDescent="0.35">
      <c r="A69" t="s">
        <v>35</v>
      </c>
      <c r="B69" t="s">
        <v>36</v>
      </c>
      <c r="C69" t="s">
        <v>834</v>
      </c>
      <c r="D69" t="s">
        <v>15</v>
      </c>
      <c r="G69" t="s">
        <v>204</v>
      </c>
      <c r="H69" t="s">
        <v>185</v>
      </c>
      <c r="J69" t="s">
        <v>826</v>
      </c>
    </row>
    <row r="70" spans="1:10" x14ac:dyDescent="0.35">
      <c r="A70" t="s">
        <v>35</v>
      </c>
      <c r="B70" t="s">
        <v>36</v>
      </c>
      <c r="C70" t="s">
        <v>861</v>
      </c>
      <c r="D70" t="s">
        <v>115</v>
      </c>
      <c r="G70" t="s">
        <v>204</v>
      </c>
      <c r="H70" t="s">
        <v>185</v>
      </c>
      <c r="J70" t="s">
        <v>826</v>
      </c>
    </row>
    <row r="71" spans="1:10" x14ac:dyDescent="0.35">
      <c r="A71" t="s">
        <v>35</v>
      </c>
      <c r="B71" t="s">
        <v>36</v>
      </c>
      <c r="C71" t="s">
        <v>839</v>
      </c>
      <c r="D71" t="s">
        <v>14</v>
      </c>
      <c r="G71" t="s">
        <v>204</v>
      </c>
      <c r="H71" t="s">
        <v>185</v>
      </c>
      <c r="J71" t="s">
        <v>826</v>
      </c>
    </row>
    <row r="72" spans="1:10" x14ac:dyDescent="0.35">
      <c r="A72" t="s">
        <v>35</v>
      </c>
      <c r="B72" t="s">
        <v>36</v>
      </c>
      <c r="C72" t="s">
        <v>880</v>
      </c>
      <c r="D72" t="s">
        <v>186</v>
      </c>
      <c r="G72" t="s">
        <v>204</v>
      </c>
      <c r="H72" t="s">
        <v>185</v>
      </c>
      <c r="J72" t="s">
        <v>826</v>
      </c>
    </row>
    <row r="73" spans="1:10" x14ac:dyDescent="0.35">
      <c r="A73" t="s">
        <v>37</v>
      </c>
      <c r="B73" t="s">
        <v>38</v>
      </c>
      <c r="C73" t="s">
        <v>881</v>
      </c>
      <c r="D73" t="s">
        <v>188</v>
      </c>
      <c r="G73" t="s">
        <v>204</v>
      </c>
      <c r="J73" t="s">
        <v>826</v>
      </c>
    </row>
    <row r="74" spans="1:10" x14ac:dyDescent="0.35">
      <c r="A74" t="s">
        <v>37</v>
      </c>
      <c r="B74" t="s">
        <v>38</v>
      </c>
      <c r="C74" t="s">
        <v>882</v>
      </c>
      <c r="D74" t="s">
        <v>116</v>
      </c>
      <c r="G74" t="s">
        <v>204</v>
      </c>
      <c r="H74" t="s">
        <v>187</v>
      </c>
      <c r="J74" t="s">
        <v>826</v>
      </c>
    </row>
    <row r="75" spans="1:10" x14ac:dyDescent="0.35">
      <c r="A75" t="s">
        <v>37</v>
      </c>
      <c r="B75" t="s">
        <v>38</v>
      </c>
      <c r="C75" t="s">
        <v>883</v>
      </c>
      <c r="D75" t="s">
        <v>118</v>
      </c>
      <c r="G75" t="s">
        <v>204</v>
      </c>
      <c r="J75" t="s">
        <v>826</v>
      </c>
    </row>
    <row r="76" spans="1:10" x14ac:dyDescent="0.35">
      <c r="A76" t="s">
        <v>37</v>
      </c>
      <c r="B76" t="s">
        <v>38</v>
      </c>
      <c r="C76" t="s">
        <v>884</v>
      </c>
      <c r="D76" t="s">
        <v>119</v>
      </c>
      <c r="G76" t="s">
        <v>204</v>
      </c>
      <c r="J76" t="s">
        <v>826</v>
      </c>
    </row>
    <row r="77" spans="1:10" x14ac:dyDescent="0.35">
      <c r="A77" t="s">
        <v>37</v>
      </c>
      <c r="B77" t="s">
        <v>38</v>
      </c>
      <c r="C77" t="s">
        <v>880</v>
      </c>
      <c r="D77" t="s">
        <v>48</v>
      </c>
      <c r="G77" t="s">
        <v>204</v>
      </c>
      <c r="J77" t="s">
        <v>826</v>
      </c>
    </row>
    <row r="78" spans="1:10" x14ac:dyDescent="0.35">
      <c r="A78" t="s">
        <v>40</v>
      </c>
      <c r="B78" t="s">
        <v>39</v>
      </c>
      <c r="C78" t="s">
        <v>870</v>
      </c>
      <c r="D78" t="s">
        <v>41</v>
      </c>
      <c r="G78" t="s">
        <v>204</v>
      </c>
      <c r="H78" t="s">
        <v>189</v>
      </c>
      <c r="J78" t="s">
        <v>826</v>
      </c>
    </row>
    <row r="79" spans="1:10" x14ac:dyDescent="0.35">
      <c r="A79" t="s">
        <v>40</v>
      </c>
      <c r="B79" t="s">
        <v>39</v>
      </c>
      <c r="C79" t="s">
        <v>868</v>
      </c>
      <c r="D79" t="s">
        <v>42</v>
      </c>
      <c r="G79" t="s">
        <v>204</v>
      </c>
      <c r="J79" t="s">
        <v>826</v>
      </c>
    </row>
    <row r="80" spans="1:10" x14ac:dyDescent="0.35">
      <c r="A80" t="s">
        <v>40</v>
      </c>
      <c r="B80" t="s">
        <v>39</v>
      </c>
      <c r="C80" t="s">
        <v>885</v>
      </c>
      <c r="D80" t="s">
        <v>43</v>
      </c>
      <c r="G80" t="s">
        <v>204</v>
      </c>
      <c r="J80" t="s">
        <v>826</v>
      </c>
    </row>
    <row r="81" spans="1:10" x14ac:dyDescent="0.35">
      <c r="A81" t="s">
        <v>40</v>
      </c>
      <c r="B81" t="s">
        <v>39</v>
      </c>
      <c r="C81" t="s">
        <v>886</v>
      </c>
      <c r="D81" t="s">
        <v>44</v>
      </c>
      <c r="G81" t="s">
        <v>204</v>
      </c>
      <c r="J81" t="s">
        <v>826</v>
      </c>
    </row>
    <row r="82" spans="1:10" x14ac:dyDescent="0.35">
      <c r="A82" t="s">
        <v>40</v>
      </c>
      <c r="B82" t="s">
        <v>39</v>
      </c>
      <c r="C82" t="s">
        <v>887</v>
      </c>
      <c r="D82" t="s">
        <v>190</v>
      </c>
      <c r="G82" t="s">
        <v>204</v>
      </c>
      <c r="J82" t="s">
        <v>826</v>
      </c>
    </row>
    <row r="83" spans="1:10" x14ac:dyDescent="0.35">
      <c r="A83" t="s">
        <v>46</v>
      </c>
      <c r="B83" t="s">
        <v>45</v>
      </c>
      <c r="C83" t="s">
        <v>888</v>
      </c>
      <c r="D83" t="s">
        <v>47</v>
      </c>
      <c r="G83" t="s">
        <v>204</v>
      </c>
      <c r="H83" t="s">
        <v>192</v>
      </c>
      <c r="J83" t="s">
        <v>826</v>
      </c>
    </row>
    <row r="84" spans="1:10" x14ac:dyDescent="0.35">
      <c r="A84" t="s">
        <v>46</v>
      </c>
      <c r="B84" t="s">
        <v>45</v>
      </c>
      <c r="C84" t="s">
        <v>880</v>
      </c>
      <c r="D84" t="s">
        <v>48</v>
      </c>
      <c r="G84" t="s">
        <v>204</v>
      </c>
      <c r="J84" t="s">
        <v>826</v>
      </c>
    </row>
    <row r="85" spans="1:10" x14ac:dyDescent="0.35">
      <c r="A85" t="s">
        <v>46</v>
      </c>
      <c r="B85" t="s">
        <v>45</v>
      </c>
      <c r="C85" t="s">
        <v>889</v>
      </c>
      <c r="D85" t="s">
        <v>49</v>
      </c>
      <c r="G85" t="s">
        <v>204</v>
      </c>
      <c r="J85" t="s">
        <v>826</v>
      </c>
    </row>
    <row r="86" spans="1:10" x14ac:dyDescent="0.35">
      <c r="A86" t="s">
        <v>46</v>
      </c>
      <c r="B86" t="s">
        <v>45</v>
      </c>
      <c r="C86" t="s">
        <v>890</v>
      </c>
      <c r="D86" t="s">
        <v>50</v>
      </c>
      <c r="G86" t="s">
        <v>204</v>
      </c>
      <c r="J86" t="s">
        <v>826</v>
      </c>
    </row>
    <row r="87" spans="1:10" x14ac:dyDescent="0.35">
      <c r="A87" t="s">
        <v>46</v>
      </c>
      <c r="B87" t="s">
        <v>45</v>
      </c>
      <c r="C87" t="s">
        <v>852</v>
      </c>
      <c r="D87" t="s">
        <v>131</v>
      </c>
      <c r="G87" t="s">
        <v>204</v>
      </c>
      <c r="J87" t="s">
        <v>826</v>
      </c>
    </row>
    <row r="88" spans="1:10" x14ac:dyDescent="0.35">
      <c r="A88" t="s">
        <v>46</v>
      </c>
      <c r="B88" t="s">
        <v>45</v>
      </c>
      <c r="C88" t="s">
        <v>891</v>
      </c>
      <c r="D88" t="s">
        <v>191</v>
      </c>
      <c r="G88" t="s">
        <v>204</v>
      </c>
      <c r="J88" t="s">
        <v>826</v>
      </c>
    </row>
    <row r="89" spans="1:10" x14ac:dyDescent="0.35">
      <c r="A89" t="s">
        <v>46</v>
      </c>
      <c r="B89" t="s">
        <v>45</v>
      </c>
      <c r="C89" t="s">
        <v>839</v>
      </c>
      <c r="D89" t="s">
        <v>14</v>
      </c>
      <c r="G89" t="s">
        <v>204</v>
      </c>
      <c r="J89" t="s">
        <v>826</v>
      </c>
    </row>
    <row r="90" spans="1:10" x14ac:dyDescent="0.35">
      <c r="A90" t="s">
        <v>52</v>
      </c>
      <c r="B90" t="s">
        <v>51</v>
      </c>
      <c r="C90" t="s">
        <v>888</v>
      </c>
      <c r="D90" t="s">
        <v>47</v>
      </c>
      <c r="G90" t="s">
        <v>204</v>
      </c>
      <c r="H90" t="s">
        <v>193</v>
      </c>
      <c r="J90" t="s">
        <v>826</v>
      </c>
    </row>
    <row r="91" spans="1:10" x14ac:dyDescent="0.35">
      <c r="A91" t="s">
        <v>52</v>
      </c>
      <c r="B91" t="s">
        <v>51</v>
      </c>
      <c r="C91" t="s">
        <v>834</v>
      </c>
      <c r="D91" t="s">
        <v>15</v>
      </c>
      <c r="G91" t="s">
        <v>204</v>
      </c>
      <c r="H91" t="s">
        <v>193</v>
      </c>
      <c r="J91" t="s">
        <v>826</v>
      </c>
    </row>
    <row r="92" spans="1:10" x14ac:dyDescent="0.35">
      <c r="A92" t="s">
        <v>52</v>
      </c>
      <c r="B92" t="s">
        <v>51</v>
      </c>
      <c r="C92" t="s">
        <v>868</v>
      </c>
      <c r="D92" t="s">
        <v>42</v>
      </c>
      <c r="G92" t="s">
        <v>204</v>
      </c>
      <c r="H92" t="s">
        <v>193</v>
      </c>
      <c r="J92" t="s">
        <v>826</v>
      </c>
    </row>
    <row r="93" spans="1:10" x14ac:dyDescent="0.35">
      <c r="A93" t="s">
        <v>52</v>
      </c>
      <c r="B93" t="s">
        <v>51</v>
      </c>
      <c r="C93" t="s">
        <v>892</v>
      </c>
      <c r="D93" t="s">
        <v>194</v>
      </c>
      <c r="G93" t="s">
        <v>204</v>
      </c>
      <c r="H93" t="s">
        <v>193</v>
      </c>
      <c r="J93" t="s">
        <v>826</v>
      </c>
    </row>
    <row r="94" spans="1:10" x14ac:dyDescent="0.35">
      <c r="A94" t="s">
        <v>52</v>
      </c>
      <c r="B94" t="s">
        <v>51</v>
      </c>
      <c r="C94" t="s">
        <v>893</v>
      </c>
      <c r="D94" t="s">
        <v>195</v>
      </c>
      <c r="G94" t="s">
        <v>204</v>
      </c>
      <c r="H94" t="s">
        <v>193</v>
      </c>
      <c r="J94" t="s">
        <v>826</v>
      </c>
    </row>
    <row r="95" spans="1:10" x14ac:dyDescent="0.35">
      <c r="A95" t="s">
        <v>52</v>
      </c>
      <c r="B95" t="s">
        <v>51</v>
      </c>
      <c r="C95" t="s">
        <v>894</v>
      </c>
      <c r="D95" t="s">
        <v>53</v>
      </c>
      <c r="G95" t="s">
        <v>204</v>
      </c>
      <c r="H95" t="s">
        <v>193</v>
      </c>
      <c r="J95" t="s">
        <v>826</v>
      </c>
    </row>
    <row r="96" spans="1:10" x14ac:dyDescent="0.35">
      <c r="A96" t="s">
        <v>55</v>
      </c>
      <c r="B96" t="s">
        <v>54</v>
      </c>
      <c r="C96" t="s">
        <v>895</v>
      </c>
      <c r="D96" t="s">
        <v>56</v>
      </c>
      <c r="G96" t="s">
        <v>204</v>
      </c>
      <c r="H96" t="s">
        <v>196</v>
      </c>
      <c r="J96" t="s">
        <v>826</v>
      </c>
    </row>
    <row r="97" spans="1:10" x14ac:dyDescent="0.35">
      <c r="A97" t="s">
        <v>55</v>
      </c>
      <c r="B97" t="s">
        <v>54</v>
      </c>
      <c r="C97" t="s">
        <v>896</v>
      </c>
      <c r="D97" t="s">
        <v>57</v>
      </c>
      <c r="G97" t="s">
        <v>204</v>
      </c>
      <c r="H97" t="s">
        <v>196</v>
      </c>
      <c r="J97" t="s">
        <v>826</v>
      </c>
    </row>
    <row r="98" spans="1:10" x14ac:dyDescent="0.35">
      <c r="A98" t="s">
        <v>55</v>
      </c>
      <c r="B98" t="s">
        <v>54</v>
      </c>
      <c r="C98" t="s">
        <v>897</v>
      </c>
      <c r="D98" t="s">
        <v>58</v>
      </c>
      <c r="G98" t="s">
        <v>204</v>
      </c>
      <c r="H98" t="s">
        <v>196</v>
      </c>
      <c r="J98" t="s">
        <v>826</v>
      </c>
    </row>
    <row r="99" spans="1:10" x14ac:dyDescent="0.35">
      <c r="A99" t="s">
        <v>60</v>
      </c>
      <c r="B99" t="s">
        <v>59</v>
      </c>
      <c r="C99" t="s">
        <v>833</v>
      </c>
      <c r="D99" t="s">
        <v>5</v>
      </c>
      <c r="G99" t="s">
        <v>204</v>
      </c>
      <c r="H99" t="s">
        <v>197</v>
      </c>
      <c r="J99" t="s">
        <v>826</v>
      </c>
    </row>
    <row r="100" spans="1:10" x14ac:dyDescent="0.35">
      <c r="A100" t="s">
        <v>60</v>
      </c>
      <c r="B100" t="s">
        <v>59</v>
      </c>
      <c r="C100" t="s">
        <v>863</v>
      </c>
      <c r="D100" t="s">
        <v>26</v>
      </c>
      <c r="G100" t="s">
        <v>204</v>
      </c>
      <c r="J100" t="s">
        <v>826</v>
      </c>
    </row>
    <row r="101" spans="1:10" x14ac:dyDescent="0.35">
      <c r="A101" t="s">
        <v>60</v>
      </c>
      <c r="B101" t="s">
        <v>59</v>
      </c>
      <c r="C101" t="s">
        <v>898</v>
      </c>
      <c r="D101" t="s">
        <v>61</v>
      </c>
      <c r="G101" t="s">
        <v>204</v>
      </c>
      <c r="J101" t="s">
        <v>826</v>
      </c>
    </row>
    <row r="102" spans="1:10" x14ac:dyDescent="0.35">
      <c r="A102" t="s">
        <v>60</v>
      </c>
      <c r="B102" t="s">
        <v>59</v>
      </c>
      <c r="C102" t="s">
        <v>899</v>
      </c>
      <c r="D102" t="s">
        <v>62</v>
      </c>
      <c r="G102" t="s">
        <v>204</v>
      </c>
      <c r="J102" t="s">
        <v>826</v>
      </c>
    </row>
    <row r="103" spans="1:10" x14ac:dyDescent="0.35">
      <c r="A103" t="s">
        <v>60</v>
      </c>
      <c r="B103" t="s">
        <v>59</v>
      </c>
      <c r="C103" t="s">
        <v>900</v>
      </c>
      <c r="D103" t="s">
        <v>198</v>
      </c>
      <c r="G103" t="s">
        <v>204</v>
      </c>
      <c r="J103" t="s">
        <v>826</v>
      </c>
    </row>
    <row r="104" spans="1:10" x14ac:dyDescent="0.35">
      <c r="A104" t="s">
        <v>64</v>
      </c>
      <c r="B104" t="s">
        <v>63</v>
      </c>
      <c r="C104" t="s">
        <v>854</v>
      </c>
      <c r="D104" t="s">
        <v>65</v>
      </c>
      <c r="G104" t="s">
        <v>204</v>
      </c>
      <c r="H104" t="s">
        <v>83</v>
      </c>
      <c r="J104" t="s">
        <v>826</v>
      </c>
    </row>
    <row r="105" spans="1:10" x14ac:dyDescent="0.35">
      <c r="A105" t="s">
        <v>64</v>
      </c>
      <c r="B105" t="s">
        <v>63</v>
      </c>
      <c r="C105" t="s">
        <v>901</v>
      </c>
      <c r="D105" t="s">
        <v>66</v>
      </c>
      <c r="G105" t="s">
        <v>204</v>
      </c>
      <c r="H105" t="s">
        <v>83</v>
      </c>
      <c r="J105" t="s">
        <v>826</v>
      </c>
    </row>
    <row r="106" spans="1:10" x14ac:dyDescent="0.35">
      <c r="A106" t="s">
        <v>64</v>
      </c>
      <c r="B106" t="s">
        <v>63</v>
      </c>
      <c r="C106" t="s">
        <v>902</v>
      </c>
      <c r="D106" t="s">
        <v>67</v>
      </c>
      <c r="G106" t="s">
        <v>204</v>
      </c>
      <c r="H106" t="s">
        <v>83</v>
      </c>
      <c r="J106" t="s">
        <v>826</v>
      </c>
    </row>
    <row r="107" spans="1:10" x14ac:dyDescent="0.35">
      <c r="A107" t="s">
        <v>68</v>
      </c>
      <c r="B107" t="s">
        <v>69</v>
      </c>
      <c r="C107" t="s">
        <v>833</v>
      </c>
      <c r="D107" t="s">
        <v>5</v>
      </c>
      <c r="G107" t="s">
        <v>204</v>
      </c>
      <c r="J107" t="s">
        <v>826</v>
      </c>
    </row>
    <row r="108" spans="1:10" x14ac:dyDescent="0.35">
      <c r="A108" t="s">
        <v>68</v>
      </c>
      <c r="B108" t="s">
        <v>69</v>
      </c>
      <c r="C108" t="s">
        <v>903</v>
      </c>
      <c r="D108" t="s">
        <v>70</v>
      </c>
      <c r="G108" t="s">
        <v>204</v>
      </c>
      <c r="J108" t="s">
        <v>826</v>
      </c>
    </row>
    <row r="109" spans="1:10" x14ac:dyDescent="0.35">
      <c r="A109" t="s">
        <v>68</v>
      </c>
      <c r="B109" t="s">
        <v>69</v>
      </c>
      <c r="C109" t="s">
        <v>904</v>
      </c>
      <c r="D109" t="s">
        <v>71</v>
      </c>
      <c r="G109" t="s">
        <v>204</v>
      </c>
      <c r="J109" t="s">
        <v>826</v>
      </c>
    </row>
    <row r="110" spans="1:10" x14ac:dyDescent="0.35">
      <c r="A110" t="s">
        <v>72</v>
      </c>
      <c r="B110" t="s">
        <v>73</v>
      </c>
      <c r="C110" t="s">
        <v>905</v>
      </c>
      <c r="D110" t="s">
        <v>74</v>
      </c>
      <c r="E110">
        <v>8.5</v>
      </c>
      <c r="F110" t="s">
        <v>201</v>
      </c>
      <c r="G110" t="s">
        <v>204</v>
      </c>
      <c r="H110" t="s">
        <v>199</v>
      </c>
      <c r="J110" t="s">
        <v>826</v>
      </c>
    </row>
    <row r="111" spans="1:10" x14ac:dyDescent="0.35">
      <c r="A111" t="s">
        <v>72</v>
      </c>
      <c r="B111" t="s">
        <v>73</v>
      </c>
      <c r="C111" t="s">
        <v>906</v>
      </c>
      <c r="D111" t="s">
        <v>75</v>
      </c>
      <c r="E111">
        <v>8.5</v>
      </c>
      <c r="F111" t="s">
        <v>200</v>
      </c>
      <c r="G111" t="s">
        <v>204</v>
      </c>
      <c r="H111" t="s">
        <v>199</v>
      </c>
      <c r="J111" t="s">
        <v>826</v>
      </c>
    </row>
    <row r="112" spans="1:10" x14ac:dyDescent="0.35">
      <c r="A112" t="s">
        <v>72</v>
      </c>
      <c r="B112" t="s">
        <v>73</v>
      </c>
      <c r="C112" t="s">
        <v>907</v>
      </c>
      <c r="D112" t="s">
        <v>76</v>
      </c>
      <c r="E112">
        <v>8.5</v>
      </c>
      <c r="F112" t="s">
        <v>200</v>
      </c>
      <c r="G112" t="s">
        <v>204</v>
      </c>
      <c r="H112" t="s">
        <v>199</v>
      </c>
      <c r="J112" t="s">
        <v>826</v>
      </c>
    </row>
    <row r="113" spans="1:10" x14ac:dyDescent="0.35">
      <c r="A113" t="s">
        <v>72</v>
      </c>
      <c r="B113" t="s">
        <v>73</v>
      </c>
      <c r="C113" t="s">
        <v>908</v>
      </c>
      <c r="D113" t="s">
        <v>77</v>
      </c>
      <c r="E113">
        <v>8.5</v>
      </c>
      <c r="F113" t="s">
        <v>200</v>
      </c>
      <c r="G113" t="s">
        <v>204</v>
      </c>
      <c r="H113" t="s">
        <v>199</v>
      </c>
      <c r="J113" t="s">
        <v>826</v>
      </c>
    </row>
    <row r="114" spans="1:10" x14ac:dyDescent="0.35">
      <c r="A114" t="s">
        <v>72</v>
      </c>
      <c r="B114" t="s">
        <v>73</v>
      </c>
      <c r="C114" t="s">
        <v>909</v>
      </c>
      <c r="D114" t="s">
        <v>78</v>
      </c>
      <c r="E114">
        <v>8.5</v>
      </c>
      <c r="F114" t="s">
        <v>200</v>
      </c>
      <c r="G114" t="s">
        <v>204</v>
      </c>
      <c r="H114" t="s">
        <v>199</v>
      </c>
      <c r="J114" t="s">
        <v>826</v>
      </c>
    </row>
    <row r="115" spans="1:10" x14ac:dyDescent="0.35">
      <c r="A115" t="s">
        <v>72</v>
      </c>
      <c r="B115" t="s">
        <v>73</v>
      </c>
      <c r="C115" t="s">
        <v>79</v>
      </c>
      <c r="D115" t="s">
        <v>79</v>
      </c>
      <c r="E115">
        <v>8.5</v>
      </c>
      <c r="F115" t="s">
        <v>200</v>
      </c>
      <c r="G115" t="s">
        <v>204</v>
      </c>
      <c r="H115" t="s">
        <v>199</v>
      </c>
      <c r="J115" t="s">
        <v>826</v>
      </c>
    </row>
    <row r="116" spans="1:10" x14ac:dyDescent="0.35">
      <c r="A116" t="s">
        <v>72</v>
      </c>
      <c r="B116" t="s">
        <v>73</v>
      </c>
      <c r="C116" t="s">
        <v>80</v>
      </c>
      <c r="D116" t="s">
        <v>80</v>
      </c>
      <c r="E116">
        <v>8.5</v>
      </c>
      <c r="F116" t="s">
        <v>200</v>
      </c>
      <c r="G116" t="s">
        <v>204</v>
      </c>
      <c r="H116" t="s">
        <v>199</v>
      </c>
      <c r="J116" t="s">
        <v>826</v>
      </c>
    </row>
    <row r="117" spans="1:10" x14ac:dyDescent="0.35">
      <c r="A117" t="s">
        <v>72</v>
      </c>
      <c r="B117" t="s">
        <v>73</v>
      </c>
      <c r="C117" t="s">
        <v>81</v>
      </c>
      <c r="D117" t="s">
        <v>81</v>
      </c>
      <c r="E117">
        <v>8.5</v>
      </c>
      <c r="F117" t="s">
        <v>200</v>
      </c>
      <c r="G117" t="s">
        <v>204</v>
      </c>
      <c r="H117" t="s">
        <v>199</v>
      </c>
      <c r="J117" t="s">
        <v>826</v>
      </c>
    </row>
    <row r="118" spans="1:10" x14ac:dyDescent="0.35">
      <c r="A118" t="s">
        <v>82</v>
      </c>
      <c r="B118" t="s">
        <v>84</v>
      </c>
      <c r="C118" t="s">
        <v>910</v>
      </c>
      <c r="D118" t="s">
        <v>133</v>
      </c>
      <c r="G118" t="s">
        <v>204</v>
      </c>
      <c r="H118" t="s">
        <v>136</v>
      </c>
      <c r="J118" t="s">
        <v>826</v>
      </c>
    </row>
    <row r="119" spans="1:10" x14ac:dyDescent="0.35">
      <c r="A119" t="s">
        <v>82</v>
      </c>
      <c r="B119" t="s">
        <v>84</v>
      </c>
      <c r="C119" t="s">
        <v>839</v>
      </c>
      <c r="D119" t="s">
        <v>130</v>
      </c>
      <c r="G119" t="s">
        <v>204</v>
      </c>
      <c r="H119" t="s">
        <v>136</v>
      </c>
      <c r="J119" t="s">
        <v>826</v>
      </c>
    </row>
    <row r="120" spans="1:10" x14ac:dyDescent="0.35">
      <c r="A120" t="s">
        <v>82</v>
      </c>
      <c r="B120" t="s">
        <v>84</v>
      </c>
      <c r="C120" t="s">
        <v>861</v>
      </c>
      <c r="D120" t="s">
        <v>115</v>
      </c>
      <c r="G120" t="s">
        <v>204</v>
      </c>
      <c r="H120" t="s">
        <v>136</v>
      </c>
      <c r="J120" t="s">
        <v>826</v>
      </c>
    </row>
    <row r="121" spans="1:10" x14ac:dyDescent="0.35">
      <c r="A121" t="s">
        <v>82</v>
      </c>
      <c r="B121" t="s">
        <v>84</v>
      </c>
      <c r="C121" t="s">
        <v>870</v>
      </c>
      <c r="D121" t="s">
        <v>41</v>
      </c>
      <c r="G121" t="s">
        <v>204</v>
      </c>
      <c r="H121" t="s">
        <v>136</v>
      </c>
      <c r="J121" t="s">
        <v>826</v>
      </c>
    </row>
    <row r="122" spans="1:10" x14ac:dyDescent="0.35">
      <c r="A122" t="s">
        <v>82</v>
      </c>
      <c r="B122" t="s">
        <v>84</v>
      </c>
      <c r="C122" t="s">
        <v>911</v>
      </c>
      <c r="D122" t="s">
        <v>134</v>
      </c>
      <c r="G122" t="s">
        <v>204</v>
      </c>
      <c r="H122" t="s">
        <v>136</v>
      </c>
      <c r="J122" t="s">
        <v>826</v>
      </c>
    </row>
    <row r="123" spans="1:10" x14ac:dyDescent="0.35">
      <c r="A123" t="s">
        <v>82</v>
      </c>
      <c r="B123" t="s">
        <v>84</v>
      </c>
      <c r="C123" t="s">
        <v>912</v>
      </c>
      <c r="D123" t="s">
        <v>135</v>
      </c>
      <c r="G123" t="s">
        <v>204</v>
      </c>
      <c r="H123" t="s">
        <v>136</v>
      </c>
      <c r="J123" t="s">
        <v>826</v>
      </c>
    </row>
    <row r="124" spans="1:10" x14ac:dyDescent="0.35">
      <c r="A124" t="s">
        <v>86</v>
      </c>
      <c r="B124" t="s">
        <v>85</v>
      </c>
      <c r="C124" t="s">
        <v>888</v>
      </c>
      <c r="D124" t="s">
        <v>47</v>
      </c>
      <c r="E124">
        <v>8</v>
      </c>
      <c r="G124" t="s">
        <v>204</v>
      </c>
      <c r="H124" t="s">
        <v>211</v>
      </c>
      <c r="J124" t="s">
        <v>826</v>
      </c>
    </row>
    <row r="125" spans="1:10" x14ac:dyDescent="0.35">
      <c r="A125" t="s">
        <v>86</v>
      </c>
      <c r="B125" t="s">
        <v>85</v>
      </c>
      <c r="C125" t="s">
        <v>838</v>
      </c>
      <c r="D125" t="s">
        <v>87</v>
      </c>
      <c r="E125">
        <v>8</v>
      </c>
      <c r="G125" t="s">
        <v>204</v>
      </c>
      <c r="H125" t="s">
        <v>211</v>
      </c>
      <c r="J125" t="s">
        <v>826</v>
      </c>
    </row>
    <row r="126" spans="1:10" x14ac:dyDescent="0.35">
      <c r="A126" t="s">
        <v>86</v>
      </c>
      <c r="B126" t="s">
        <v>85</v>
      </c>
      <c r="C126" t="s">
        <v>837</v>
      </c>
      <c r="D126" t="s">
        <v>88</v>
      </c>
      <c r="E126">
        <v>8</v>
      </c>
      <c r="G126" t="s">
        <v>204</v>
      </c>
      <c r="H126" t="s">
        <v>211</v>
      </c>
      <c r="J126" t="s">
        <v>826</v>
      </c>
    </row>
    <row r="127" spans="1:10" x14ac:dyDescent="0.35">
      <c r="A127" t="s">
        <v>86</v>
      </c>
      <c r="B127" t="s">
        <v>85</v>
      </c>
      <c r="C127" t="s">
        <v>913</v>
      </c>
      <c r="D127" t="s">
        <v>212</v>
      </c>
      <c r="E127">
        <v>8</v>
      </c>
      <c r="G127" t="s">
        <v>204</v>
      </c>
      <c r="H127" t="s">
        <v>211</v>
      </c>
      <c r="J127" t="s">
        <v>826</v>
      </c>
    </row>
    <row r="128" spans="1:10" x14ac:dyDescent="0.35">
      <c r="A128" t="s">
        <v>86</v>
      </c>
      <c r="B128" t="s">
        <v>85</v>
      </c>
      <c r="C128" t="s">
        <v>914</v>
      </c>
      <c r="D128" t="s">
        <v>213</v>
      </c>
      <c r="E128">
        <v>8</v>
      </c>
      <c r="G128" t="s">
        <v>204</v>
      </c>
      <c r="H128" t="s">
        <v>211</v>
      </c>
      <c r="J128" t="s">
        <v>826</v>
      </c>
    </row>
    <row r="129" spans="1:10" x14ac:dyDescent="0.35">
      <c r="A129" t="s">
        <v>86</v>
      </c>
      <c r="B129" t="s">
        <v>85</v>
      </c>
      <c r="C129" t="s">
        <v>870</v>
      </c>
      <c r="D129" t="s">
        <v>41</v>
      </c>
      <c r="E129">
        <v>8</v>
      </c>
      <c r="G129" t="s">
        <v>204</v>
      </c>
      <c r="H129" t="s">
        <v>211</v>
      </c>
      <c r="J129" t="s">
        <v>826</v>
      </c>
    </row>
    <row r="130" spans="1:10" x14ac:dyDescent="0.35">
      <c r="A130" t="s">
        <v>86</v>
      </c>
      <c r="B130" t="s">
        <v>85</v>
      </c>
      <c r="C130" t="s">
        <v>215</v>
      </c>
      <c r="D130" t="s">
        <v>215</v>
      </c>
      <c r="E130">
        <v>8</v>
      </c>
      <c r="G130" t="s">
        <v>204</v>
      </c>
      <c r="H130" t="s">
        <v>211</v>
      </c>
      <c r="J130" t="s">
        <v>826</v>
      </c>
    </row>
    <row r="131" spans="1:10" x14ac:dyDescent="0.35">
      <c r="A131" t="s">
        <v>86</v>
      </c>
      <c r="B131" t="s">
        <v>85</v>
      </c>
      <c r="C131" t="s">
        <v>915</v>
      </c>
      <c r="D131" t="s">
        <v>214</v>
      </c>
      <c r="E131">
        <v>8</v>
      </c>
      <c r="G131" t="s">
        <v>204</v>
      </c>
      <c r="H131" t="s">
        <v>211</v>
      </c>
      <c r="J131" t="s">
        <v>826</v>
      </c>
    </row>
    <row r="132" spans="1:10" x14ac:dyDescent="0.35">
      <c r="A132" t="s">
        <v>89</v>
      </c>
      <c r="B132" t="s">
        <v>90</v>
      </c>
      <c r="C132" t="s">
        <v>888</v>
      </c>
      <c r="D132" t="s">
        <v>47</v>
      </c>
      <c r="E132">
        <v>8.5</v>
      </c>
      <c r="G132" t="s">
        <v>219</v>
      </c>
      <c r="H132" t="s">
        <v>218</v>
      </c>
      <c r="J132" t="s">
        <v>826</v>
      </c>
    </row>
    <row r="133" spans="1:10" x14ac:dyDescent="0.35">
      <c r="A133" t="s">
        <v>89</v>
      </c>
      <c r="B133" t="s">
        <v>90</v>
      </c>
      <c r="C133" t="s">
        <v>834</v>
      </c>
      <c r="D133" t="s">
        <v>15</v>
      </c>
      <c r="E133">
        <v>8.5</v>
      </c>
      <c r="G133" t="s">
        <v>219</v>
      </c>
      <c r="H133" t="s">
        <v>218</v>
      </c>
      <c r="J133" t="s">
        <v>826</v>
      </c>
    </row>
    <row r="134" spans="1:10" x14ac:dyDescent="0.35">
      <c r="A134" t="s">
        <v>89</v>
      </c>
      <c r="B134" t="s">
        <v>90</v>
      </c>
      <c r="C134" t="s">
        <v>867</v>
      </c>
      <c r="D134" t="s">
        <v>31</v>
      </c>
      <c r="E134">
        <v>8.5</v>
      </c>
      <c r="G134" t="s">
        <v>219</v>
      </c>
      <c r="H134" t="s">
        <v>218</v>
      </c>
      <c r="J134" t="s">
        <v>826</v>
      </c>
    </row>
    <row r="135" spans="1:10" x14ac:dyDescent="0.35">
      <c r="C135" t="s">
        <v>850</v>
      </c>
      <c r="D135" t="s">
        <v>156</v>
      </c>
      <c r="E135">
        <v>8.5</v>
      </c>
      <c r="G135" t="s">
        <v>219</v>
      </c>
      <c r="H135" t="s">
        <v>218</v>
      </c>
      <c r="J135" t="s">
        <v>826</v>
      </c>
    </row>
    <row r="136" spans="1:10" x14ac:dyDescent="0.35">
      <c r="C136" t="s">
        <v>916</v>
      </c>
      <c r="D136" t="s">
        <v>216</v>
      </c>
      <c r="E136">
        <v>8.5</v>
      </c>
      <c r="G136" t="s">
        <v>219</v>
      </c>
      <c r="H136" t="s">
        <v>218</v>
      </c>
      <c r="J136" t="s">
        <v>826</v>
      </c>
    </row>
    <row r="137" spans="1:10" x14ac:dyDescent="0.35">
      <c r="C137" t="s">
        <v>917</v>
      </c>
      <c r="D137" t="s">
        <v>217</v>
      </c>
      <c r="E137">
        <v>8.5</v>
      </c>
      <c r="G137" t="s">
        <v>219</v>
      </c>
      <c r="H137" t="s">
        <v>218</v>
      </c>
      <c r="J137" t="s">
        <v>826</v>
      </c>
    </row>
    <row r="138" spans="1:10" x14ac:dyDescent="0.35">
      <c r="C138" t="s">
        <v>839</v>
      </c>
      <c r="D138" t="s">
        <v>14</v>
      </c>
      <c r="E138">
        <v>8.5</v>
      </c>
      <c r="G138" t="s">
        <v>219</v>
      </c>
      <c r="H138" t="s">
        <v>218</v>
      </c>
      <c r="J138" t="s">
        <v>826</v>
      </c>
    </row>
    <row r="139" spans="1:10" x14ac:dyDescent="0.35">
      <c r="A139" t="s">
        <v>92</v>
      </c>
      <c r="B139" t="s">
        <v>93</v>
      </c>
      <c r="C139" t="s">
        <v>918</v>
      </c>
      <c r="D139" t="s">
        <v>94</v>
      </c>
      <c r="G139" t="s">
        <v>204</v>
      </c>
      <c r="H139" t="s">
        <v>221</v>
      </c>
      <c r="J139" t="s">
        <v>826</v>
      </c>
    </row>
    <row r="140" spans="1:10" x14ac:dyDescent="0.35">
      <c r="A140" t="s">
        <v>92</v>
      </c>
      <c r="B140" t="s">
        <v>93</v>
      </c>
      <c r="C140" t="s">
        <v>919</v>
      </c>
      <c r="D140" t="s">
        <v>95</v>
      </c>
      <c r="G140" t="s">
        <v>204</v>
      </c>
      <c r="H140" t="s">
        <v>221</v>
      </c>
      <c r="J140" t="s">
        <v>826</v>
      </c>
    </row>
    <row r="141" spans="1:10" x14ac:dyDescent="0.35">
      <c r="A141" t="s">
        <v>92</v>
      </c>
      <c r="B141" t="s">
        <v>93</v>
      </c>
      <c r="C141" t="s">
        <v>920</v>
      </c>
      <c r="D141" t="s">
        <v>96</v>
      </c>
      <c r="G141" t="s">
        <v>204</v>
      </c>
      <c r="H141" t="s">
        <v>221</v>
      </c>
      <c r="J141" t="s">
        <v>826</v>
      </c>
    </row>
    <row r="142" spans="1:10" x14ac:dyDescent="0.35">
      <c r="A142" t="s">
        <v>92</v>
      </c>
      <c r="B142" t="s">
        <v>93</v>
      </c>
      <c r="C142" t="s">
        <v>921</v>
      </c>
      <c r="D142" t="s">
        <v>222</v>
      </c>
      <c r="G142" t="s">
        <v>204</v>
      </c>
      <c r="H142" t="s">
        <v>221</v>
      </c>
      <c r="J142" t="s">
        <v>826</v>
      </c>
    </row>
    <row r="143" spans="1:10" x14ac:dyDescent="0.35">
      <c r="A143" t="s">
        <v>92</v>
      </c>
      <c r="B143" t="s">
        <v>93</v>
      </c>
      <c r="C143" t="s">
        <v>922</v>
      </c>
      <c r="D143" t="s">
        <v>223</v>
      </c>
      <c r="G143" t="s">
        <v>204</v>
      </c>
      <c r="H143" t="s">
        <v>221</v>
      </c>
      <c r="J143" t="s">
        <v>826</v>
      </c>
    </row>
    <row r="144" spans="1:10" x14ac:dyDescent="0.35">
      <c r="G144" t="s">
        <v>204</v>
      </c>
      <c r="H144" t="s">
        <v>227</v>
      </c>
      <c r="J144" t="s">
        <v>923</v>
      </c>
    </row>
    <row r="145" spans="1:10" x14ac:dyDescent="0.35">
      <c r="G145" t="s">
        <v>204</v>
      </c>
      <c r="J145" t="s">
        <v>923</v>
      </c>
    </row>
    <row r="146" spans="1:10" x14ac:dyDescent="0.35">
      <c r="A146" t="s">
        <v>98</v>
      </c>
      <c r="B146" t="s">
        <v>97</v>
      </c>
      <c r="C146" t="s">
        <v>924</v>
      </c>
      <c r="D146" t="s">
        <v>99</v>
      </c>
      <c r="G146" t="s">
        <v>204</v>
      </c>
      <c r="J146" t="s">
        <v>826</v>
      </c>
    </row>
    <row r="147" spans="1:10" x14ac:dyDescent="0.35">
      <c r="A147" t="s">
        <v>98</v>
      </c>
      <c r="B147" t="s">
        <v>97</v>
      </c>
      <c r="C147" t="s">
        <v>925</v>
      </c>
      <c r="D147" t="s">
        <v>100</v>
      </c>
      <c r="G147" t="s">
        <v>204</v>
      </c>
      <c r="J147" t="s">
        <v>826</v>
      </c>
    </row>
    <row r="148" spans="1:10" x14ac:dyDescent="0.35">
      <c r="A148" t="s">
        <v>98</v>
      </c>
      <c r="B148" t="s">
        <v>97</v>
      </c>
      <c r="C148" t="s">
        <v>926</v>
      </c>
      <c r="D148" t="s">
        <v>101</v>
      </c>
      <c r="G148" t="s">
        <v>204</v>
      </c>
      <c r="J148" t="s">
        <v>826</v>
      </c>
    </row>
    <row r="149" spans="1:10" x14ac:dyDescent="0.35">
      <c r="C149" t="s">
        <v>927</v>
      </c>
      <c r="D149" t="s">
        <v>224</v>
      </c>
      <c r="G149" t="s">
        <v>204</v>
      </c>
      <c r="J149" t="s">
        <v>826</v>
      </c>
    </row>
    <row r="150" spans="1:10" x14ac:dyDescent="0.35">
      <c r="C150" t="s">
        <v>928</v>
      </c>
      <c r="D150" t="s">
        <v>225</v>
      </c>
      <c r="G150" t="s">
        <v>204</v>
      </c>
      <c r="J150" t="s">
        <v>826</v>
      </c>
    </row>
    <row r="151" spans="1:10" x14ac:dyDescent="0.35">
      <c r="C151" t="s">
        <v>929</v>
      </c>
      <c r="D151" t="s">
        <v>226</v>
      </c>
      <c r="G151" t="s">
        <v>204</v>
      </c>
      <c r="J151" t="s">
        <v>826</v>
      </c>
    </row>
    <row r="152" spans="1:10" x14ac:dyDescent="0.35">
      <c r="A152" t="s">
        <v>102</v>
      </c>
      <c r="B152" t="s">
        <v>103</v>
      </c>
      <c r="C152" t="s">
        <v>930</v>
      </c>
      <c r="D152" t="s">
        <v>104</v>
      </c>
      <c r="G152" t="s">
        <v>219</v>
      </c>
      <c r="H152" t="s">
        <v>229</v>
      </c>
      <c r="J152" t="s">
        <v>826</v>
      </c>
    </row>
    <row r="153" spans="1:10" x14ac:dyDescent="0.35">
      <c r="A153" t="s">
        <v>102</v>
      </c>
      <c r="B153" t="s">
        <v>103</v>
      </c>
      <c r="C153" t="s">
        <v>931</v>
      </c>
      <c r="D153" t="s">
        <v>105</v>
      </c>
      <c r="J153" t="s">
        <v>826</v>
      </c>
    </row>
    <row r="154" spans="1:10" x14ac:dyDescent="0.35">
      <c r="A154" t="s">
        <v>102</v>
      </c>
      <c r="B154" t="s">
        <v>103</v>
      </c>
      <c r="C154" t="s">
        <v>932</v>
      </c>
      <c r="D154" t="s">
        <v>106</v>
      </c>
      <c r="J154" t="s">
        <v>826</v>
      </c>
    </row>
    <row r="155" spans="1:10" x14ac:dyDescent="0.35">
      <c r="C155" t="s">
        <v>230</v>
      </c>
      <c r="D155" t="s">
        <v>230</v>
      </c>
      <c r="J155" t="s">
        <v>826</v>
      </c>
    </row>
    <row r="156" spans="1:10" x14ac:dyDescent="0.35">
      <c r="C156" t="s">
        <v>231</v>
      </c>
      <c r="D156" t="s">
        <v>231</v>
      </c>
      <c r="J156" t="s">
        <v>826</v>
      </c>
    </row>
    <row r="157" spans="1:10" x14ac:dyDescent="0.35">
      <c r="C157" t="s">
        <v>933</v>
      </c>
      <c r="D157" t="s">
        <v>232</v>
      </c>
      <c r="J157" t="s">
        <v>826</v>
      </c>
    </row>
    <row r="158" spans="1:10" x14ac:dyDescent="0.35">
      <c r="C158" t="s">
        <v>934</v>
      </c>
      <c r="D158" t="s">
        <v>233</v>
      </c>
      <c r="J158" t="s">
        <v>826</v>
      </c>
    </row>
    <row r="159" spans="1:10" x14ac:dyDescent="0.35">
      <c r="J159" t="s">
        <v>923</v>
      </c>
    </row>
    <row r="160" spans="1:10" x14ac:dyDescent="0.35">
      <c r="J160" t="s">
        <v>923</v>
      </c>
    </row>
    <row r="161" spans="1:10" x14ac:dyDescent="0.35">
      <c r="A161" t="s">
        <v>207</v>
      </c>
      <c r="B161" t="s">
        <v>206</v>
      </c>
      <c r="C161" t="s">
        <v>935</v>
      </c>
      <c r="D161" t="s">
        <v>121</v>
      </c>
      <c r="G161" t="s">
        <v>120</v>
      </c>
      <c r="J161" t="s">
        <v>826</v>
      </c>
    </row>
    <row r="162" spans="1:10" x14ac:dyDescent="0.35">
      <c r="A162" t="s">
        <v>124</v>
      </c>
      <c r="B162" t="s">
        <v>122</v>
      </c>
      <c r="C162" t="s">
        <v>936</v>
      </c>
      <c r="D162" t="s">
        <v>123</v>
      </c>
      <c r="G162" t="s">
        <v>234</v>
      </c>
      <c r="J162" t="s">
        <v>826</v>
      </c>
    </row>
    <row r="163" spans="1:10" x14ac:dyDescent="0.35">
      <c r="C163" t="s">
        <v>861</v>
      </c>
      <c r="D163" t="s">
        <v>235</v>
      </c>
      <c r="J163" t="s">
        <v>826</v>
      </c>
    </row>
    <row r="164" spans="1:10" x14ac:dyDescent="0.35">
      <c r="C164" t="s">
        <v>937</v>
      </c>
      <c r="D164" t="s">
        <v>236</v>
      </c>
      <c r="J164" t="s">
        <v>826</v>
      </c>
    </row>
    <row r="165" spans="1:10" x14ac:dyDescent="0.35">
      <c r="C165" t="s">
        <v>938</v>
      </c>
      <c r="D165" t="s">
        <v>237</v>
      </c>
      <c r="J165" t="s">
        <v>826</v>
      </c>
    </row>
    <row r="166" spans="1:10" x14ac:dyDescent="0.35">
      <c r="A166" t="s">
        <v>124</v>
      </c>
      <c r="B166" t="s">
        <v>122</v>
      </c>
      <c r="C166" t="s">
        <v>840</v>
      </c>
      <c r="D166" t="s">
        <v>12</v>
      </c>
      <c r="J166" t="s">
        <v>826</v>
      </c>
    </row>
    <row r="167" spans="1:10" x14ac:dyDescent="0.35">
      <c r="A167" t="s">
        <v>124</v>
      </c>
      <c r="B167" t="s">
        <v>122</v>
      </c>
      <c r="C167" t="s">
        <v>839</v>
      </c>
      <c r="D167" t="s">
        <v>130</v>
      </c>
      <c r="J167" t="s">
        <v>826</v>
      </c>
    </row>
    <row r="168" spans="1:10" x14ac:dyDescent="0.35">
      <c r="A168" t="s">
        <v>124</v>
      </c>
      <c r="B168" t="s">
        <v>122</v>
      </c>
      <c r="C168" t="s">
        <v>852</v>
      </c>
      <c r="D168" t="s">
        <v>131</v>
      </c>
      <c r="J168" t="s">
        <v>826</v>
      </c>
    </row>
    <row r="169" spans="1:10" x14ac:dyDescent="0.35">
      <c r="A169" t="s">
        <v>124</v>
      </c>
      <c r="B169" t="s">
        <v>122</v>
      </c>
      <c r="C169" t="s">
        <v>868</v>
      </c>
      <c r="D169" t="s">
        <v>42</v>
      </c>
      <c r="J169" t="s">
        <v>826</v>
      </c>
    </row>
    <row r="170" spans="1:10" x14ac:dyDescent="0.35">
      <c r="C170" t="s">
        <v>238</v>
      </c>
      <c r="D170" t="s">
        <v>238</v>
      </c>
      <c r="J170" t="s">
        <v>826</v>
      </c>
    </row>
    <row r="171" spans="1:10" x14ac:dyDescent="0.35">
      <c r="J171" t="s">
        <v>923</v>
      </c>
    </row>
    <row r="172" spans="1:10" x14ac:dyDescent="0.35">
      <c r="A172" t="s">
        <v>124</v>
      </c>
      <c r="B172" t="s">
        <v>122</v>
      </c>
      <c r="C172" t="s">
        <v>939</v>
      </c>
      <c r="D172" t="s">
        <v>132</v>
      </c>
      <c r="J172" t="s">
        <v>826</v>
      </c>
    </row>
    <row r="173" spans="1:10" x14ac:dyDescent="0.35">
      <c r="A173" t="s">
        <v>125</v>
      </c>
      <c r="B173" t="s">
        <v>122</v>
      </c>
      <c r="C173" t="s">
        <v>940</v>
      </c>
      <c r="D173" t="s">
        <v>126</v>
      </c>
      <c r="J173" t="s">
        <v>826</v>
      </c>
    </row>
    <row r="174" spans="1:10" x14ac:dyDescent="0.35">
      <c r="A174" t="s">
        <v>125</v>
      </c>
      <c r="B174" t="s">
        <v>122</v>
      </c>
      <c r="C174" t="s">
        <v>883</v>
      </c>
      <c r="D174" t="s">
        <v>118</v>
      </c>
      <c r="J174" t="s">
        <v>826</v>
      </c>
    </row>
    <row r="175" spans="1:10" x14ac:dyDescent="0.35">
      <c r="A175" t="s">
        <v>125</v>
      </c>
      <c r="B175" t="s">
        <v>122</v>
      </c>
      <c r="C175" t="s">
        <v>941</v>
      </c>
      <c r="D175" t="s">
        <v>127</v>
      </c>
      <c r="J175" t="s">
        <v>826</v>
      </c>
    </row>
    <row r="176" spans="1:10" x14ac:dyDescent="0.35">
      <c r="A176" t="s">
        <v>125</v>
      </c>
      <c r="B176" t="s">
        <v>122</v>
      </c>
      <c r="C176" t="s">
        <v>942</v>
      </c>
      <c r="D176" t="s">
        <v>128</v>
      </c>
      <c r="J176" t="s">
        <v>826</v>
      </c>
    </row>
    <row r="177" spans="1:10" x14ac:dyDescent="0.35">
      <c r="A177" t="s">
        <v>125</v>
      </c>
      <c r="B177" t="s">
        <v>122</v>
      </c>
      <c r="C177" t="s">
        <v>943</v>
      </c>
      <c r="D177" t="s">
        <v>129</v>
      </c>
      <c r="J177" t="s">
        <v>826</v>
      </c>
    </row>
    <row r="178" spans="1:10" x14ac:dyDescent="0.35">
      <c r="B178" t="s">
        <v>205</v>
      </c>
      <c r="J178" t="s">
        <v>923</v>
      </c>
    </row>
    <row r="179" spans="1:10" x14ac:dyDescent="0.35">
      <c r="B179" t="s">
        <v>228</v>
      </c>
      <c r="J179" t="s">
        <v>923</v>
      </c>
    </row>
    <row r="180" spans="1:10" x14ac:dyDescent="0.35">
      <c r="J180" t="s">
        <v>923</v>
      </c>
    </row>
    <row r="181" spans="1:10" x14ac:dyDescent="0.35">
      <c r="B181" t="s">
        <v>239</v>
      </c>
      <c r="J181" t="s">
        <v>923</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48CC-70EA-461F-BB11-63AEF804B803}">
  <sheetPr>
    <tabColor rgb="FFFFFF00"/>
  </sheetPr>
  <dimension ref="A26:N197"/>
  <sheetViews>
    <sheetView topLeftCell="A16" workbookViewId="0">
      <selection activeCell="A169" sqref="A169:L199"/>
    </sheetView>
  </sheetViews>
  <sheetFormatPr defaultRowHeight="14.5" x14ac:dyDescent="0.35"/>
  <cols>
    <col min="1" max="1" width="33.36328125" customWidth="1"/>
    <col min="2" max="2" width="9" bestFit="1" customWidth="1"/>
    <col min="3" max="13" width="12.90625" customWidth="1"/>
  </cols>
  <sheetData>
    <row r="26" spans="1:1" ht="22.5" x14ac:dyDescent="0.35">
      <c r="A26" s="33" t="s">
        <v>330</v>
      </c>
    </row>
    <row r="27" spans="1:1" x14ac:dyDescent="0.35">
      <c r="A27" s="49" t="s">
        <v>331</v>
      </c>
    </row>
    <row r="28" spans="1:1" x14ac:dyDescent="0.35">
      <c r="A28" s="50" t="s">
        <v>332</v>
      </c>
    </row>
    <row r="29" spans="1:1" x14ac:dyDescent="0.35">
      <c r="A29" s="49" t="s">
        <v>333</v>
      </c>
    </row>
    <row r="30" spans="1:1" x14ac:dyDescent="0.35">
      <c r="A30" s="50" t="s">
        <v>334</v>
      </c>
    </row>
    <row r="31" spans="1:1" x14ac:dyDescent="0.35">
      <c r="A31" s="49" t="s">
        <v>335</v>
      </c>
    </row>
    <row r="32" spans="1:1" x14ac:dyDescent="0.35">
      <c r="A32" s="50" t="s">
        <v>336</v>
      </c>
    </row>
    <row r="33" spans="1:14" x14ac:dyDescent="0.35">
      <c r="A33" s="49" t="s">
        <v>337</v>
      </c>
    </row>
    <row r="34" spans="1:14" ht="15" thickBot="1" x14ac:dyDescent="0.4">
      <c r="A34" s="50" t="s">
        <v>338</v>
      </c>
    </row>
    <row r="35" spans="1:14" ht="15" thickBot="1" x14ac:dyDescent="0.4">
      <c r="A35" s="34"/>
      <c r="B35" s="34"/>
      <c r="C35" s="35">
        <v>42339</v>
      </c>
      <c r="D35" s="35">
        <v>42705</v>
      </c>
      <c r="E35" s="35">
        <v>43070</v>
      </c>
      <c r="F35" s="35">
        <v>43435</v>
      </c>
      <c r="G35" s="35">
        <v>43800</v>
      </c>
      <c r="H35" s="35">
        <v>44166</v>
      </c>
      <c r="I35" s="35">
        <v>44531</v>
      </c>
      <c r="J35" s="35">
        <v>44896</v>
      </c>
      <c r="K35" s="35">
        <v>45261</v>
      </c>
      <c r="L35" s="35">
        <v>45627</v>
      </c>
      <c r="M35" s="36" t="s">
        <v>266</v>
      </c>
      <c r="N35" s="34"/>
    </row>
    <row r="36" spans="1:14" ht="15" thickBot="1" x14ac:dyDescent="0.4">
      <c r="A36" s="37" t="s">
        <v>267</v>
      </c>
      <c r="B36" s="38"/>
      <c r="C36" s="38"/>
      <c r="D36" s="38"/>
      <c r="E36" s="38"/>
      <c r="F36" s="38"/>
      <c r="G36" s="38"/>
      <c r="H36" s="38"/>
      <c r="I36" s="38"/>
      <c r="J36" s="38"/>
      <c r="K36" s="38"/>
      <c r="L36" s="38"/>
      <c r="M36" s="38"/>
      <c r="N36" s="39"/>
    </row>
    <row r="37" spans="1:14" ht="15" thickBot="1" x14ac:dyDescent="0.4">
      <c r="A37" s="40" t="s">
        <v>268</v>
      </c>
      <c r="B37" s="41"/>
      <c r="C37" s="42">
        <v>15890</v>
      </c>
      <c r="D37" s="42">
        <v>19334</v>
      </c>
      <c r="E37" s="42">
        <v>20522</v>
      </c>
      <c r="F37" s="42">
        <v>31750</v>
      </c>
      <c r="G37" s="42">
        <v>36092</v>
      </c>
      <c r="H37" s="42">
        <v>42122</v>
      </c>
      <c r="I37" s="42">
        <v>36220</v>
      </c>
      <c r="J37" s="42">
        <v>53888</v>
      </c>
      <c r="K37" s="42">
        <v>73387</v>
      </c>
      <c r="L37" s="42">
        <v>78779</v>
      </c>
      <c r="M37" s="42">
        <v>66922</v>
      </c>
      <c r="N37" s="39"/>
    </row>
    <row r="38" spans="1:14" ht="15" thickBot="1" x14ac:dyDescent="0.4">
      <c r="A38" s="40" t="s">
        <v>269</v>
      </c>
      <c r="B38" s="41"/>
      <c r="C38" s="42">
        <v>3918</v>
      </c>
      <c r="D38" s="42">
        <v>6647</v>
      </c>
      <c r="E38" s="42">
        <v>10464</v>
      </c>
      <c r="F38" s="42">
        <v>9500</v>
      </c>
      <c r="G38" s="42">
        <v>18929</v>
      </c>
      <c r="H38" s="42">
        <v>42274</v>
      </c>
      <c r="I38" s="42">
        <v>59829</v>
      </c>
      <c r="J38" s="42">
        <v>16138</v>
      </c>
      <c r="K38" s="42">
        <v>13393</v>
      </c>
      <c r="L38" s="42">
        <v>22423</v>
      </c>
      <c r="M38" s="42">
        <v>27275</v>
      </c>
      <c r="N38" s="39"/>
    </row>
    <row r="39" spans="1:14" ht="15" thickBot="1" x14ac:dyDescent="0.4">
      <c r="A39" s="37" t="s">
        <v>270</v>
      </c>
      <c r="B39" s="41"/>
      <c r="C39" s="43">
        <v>19808</v>
      </c>
      <c r="D39" s="43">
        <v>25981</v>
      </c>
      <c r="E39" s="43">
        <v>30986</v>
      </c>
      <c r="F39" s="43">
        <v>41250</v>
      </c>
      <c r="G39" s="43">
        <v>55021</v>
      </c>
      <c r="H39" s="43">
        <v>84396</v>
      </c>
      <c r="I39" s="43">
        <v>96049</v>
      </c>
      <c r="J39" s="43">
        <v>70026</v>
      </c>
      <c r="K39" s="43">
        <v>86780</v>
      </c>
      <c r="L39" s="43">
        <v>101202</v>
      </c>
      <c r="M39" s="43">
        <v>94197</v>
      </c>
      <c r="N39" s="39"/>
    </row>
    <row r="40" spans="1:14" ht="15" thickBot="1" x14ac:dyDescent="0.4">
      <c r="A40" s="37" t="s">
        <v>271</v>
      </c>
      <c r="B40" s="38"/>
      <c r="C40" s="38"/>
      <c r="D40" s="38"/>
      <c r="E40" s="38"/>
      <c r="F40" s="38"/>
      <c r="G40" s="38"/>
      <c r="H40" s="38"/>
      <c r="I40" s="38"/>
      <c r="J40" s="38"/>
      <c r="K40" s="38"/>
      <c r="L40" s="38"/>
      <c r="M40" s="38"/>
      <c r="N40" s="39"/>
    </row>
    <row r="41" spans="1:14" ht="15" thickBot="1" x14ac:dyDescent="0.4">
      <c r="A41" s="40" t="s">
        <v>272</v>
      </c>
      <c r="B41" s="41"/>
      <c r="C41" s="42">
        <v>5654</v>
      </c>
      <c r="D41" s="42">
        <v>8339</v>
      </c>
      <c r="E41" s="42">
        <v>9000</v>
      </c>
      <c r="F41" s="42">
        <v>12600</v>
      </c>
      <c r="G41" s="42">
        <v>16800</v>
      </c>
      <c r="H41" s="42">
        <v>19600</v>
      </c>
      <c r="I41" s="42">
        <v>25500</v>
      </c>
      <c r="J41" s="42">
        <v>36202</v>
      </c>
      <c r="K41" s="42">
        <v>42600</v>
      </c>
      <c r="L41" s="42">
        <v>45900</v>
      </c>
      <c r="M41" s="42">
        <v>50500</v>
      </c>
      <c r="N41" s="39"/>
    </row>
    <row r="42" spans="1:14" ht="15" thickBot="1" x14ac:dyDescent="0.4">
      <c r="A42" s="40" t="s">
        <v>273</v>
      </c>
      <c r="B42" s="41"/>
      <c r="C42" s="41" t="s">
        <v>274</v>
      </c>
      <c r="D42" s="41" t="s">
        <v>274</v>
      </c>
      <c r="E42" s="42">
        <v>2835</v>
      </c>
      <c r="F42" s="42">
        <v>3659</v>
      </c>
      <c r="G42" s="42">
        <v>3740</v>
      </c>
      <c r="H42" s="42">
        <v>4709</v>
      </c>
      <c r="I42" s="42">
        <v>7149</v>
      </c>
      <c r="J42" s="42">
        <v>1300</v>
      </c>
      <c r="K42" s="42">
        <v>3756</v>
      </c>
      <c r="L42" s="42">
        <v>3004</v>
      </c>
      <c r="M42" s="42">
        <v>3573</v>
      </c>
      <c r="N42" s="39"/>
    </row>
    <row r="43" spans="1:14" ht="15" thickBot="1" x14ac:dyDescent="0.4">
      <c r="A43" s="37" t="s">
        <v>275</v>
      </c>
      <c r="B43" s="41"/>
      <c r="C43" s="43">
        <v>5654</v>
      </c>
      <c r="D43" s="43">
        <v>8339</v>
      </c>
      <c r="E43" s="43">
        <v>11835</v>
      </c>
      <c r="F43" s="43">
        <v>16259</v>
      </c>
      <c r="G43" s="43">
        <v>20540</v>
      </c>
      <c r="H43" s="43">
        <v>24309</v>
      </c>
      <c r="I43" s="43">
        <v>32649</v>
      </c>
      <c r="J43" s="43">
        <v>37502</v>
      </c>
      <c r="K43" s="43">
        <v>46356</v>
      </c>
      <c r="L43" s="43">
        <v>48904</v>
      </c>
      <c r="M43" s="43">
        <v>54073</v>
      </c>
      <c r="N43" s="39"/>
    </row>
    <row r="44" spans="1:14" ht="15" thickBot="1" x14ac:dyDescent="0.4">
      <c r="A44" s="37" t="s">
        <v>276</v>
      </c>
      <c r="B44" s="38"/>
      <c r="C44" s="38"/>
      <c r="D44" s="38"/>
      <c r="E44" s="38"/>
      <c r="F44" s="38"/>
      <c r="G44" s="38"/>
      <c r="H44" s="38"/>
      <c r="I44" s="38"/>
      <c r="J44" s="38"/>
      <c r="K44" s="38"/>
      <c r="L44" s="38"/>
      <c r="M44" s="38"/>
      <c r="N44" s="39"/>
    </row>
    <row r="45" spans="1:14" ht="15" thickBot="1" x14ac:dyDescent="0.4">
      <c r="A45" s="40" t="s">
        <v>277</v>
      </c>
      <c r="B45" s="41"/>
      <c r="C45" s="42">
        <v>10243</v>
      </c>
      <c r="D45" s="42">
        <v>11461</v>
      </c>
      <c r="E45" s="42">
        <v>16047</v>
      </c>
      <c r="F45" s="42">
        <v>17174</v>
      </c>
      <c r="G45" s="42">
        <v>20497</v>
      </c>
      <c r="H45" s="42">
        <v>23795</v>
      </c>
      <c r="I45" s="42">
        <v>32640</v>
      </c>
      <c r="J45" s="42">
        <v>34405</v>
      </c>
      <c r="K45" s="42">
        <v>33318</v>
      </c>
      <c r="L45" s="42">
        <v>34214</v>
      </c>
      <c r="M45" s="42">
        <v>41494</v>
      </c>
      <c r="N45" s="39"/>
    </row>
    <row r="46" spans="1:14" ht="15" thickBot="1" x14ac:dyDescent="0.4">
      <c r="A46" s="40" t="s">
        <v>278</v>
      </c>
      <c r="B46" s="41"/>
      <c r="C46" s="41" t="s">
        <v>274</v>
      </c>
      <c r="D46" s="41" t="s">
        <v>274</v>
      </c>
      <c r="E46" s="41" t="s">
        <v>274</v>
      </c>
      <c r="F46" s="41" t="s">
        <v>274</v>
      </c>
      <c r="G46" s="41" t="s">
        <v>274</v>
      </c>
      <c r="H46" s="41" t="s">
        <v>274</v>
      </c>
      <c r="I46" s="41" t="s">
        <v>274</v>
      </c>
      <c r="J46" s="42">
        <v>4500</v>
      </c>
      <c r="K46" s="42">
        <v>5400</v>
      </c>
      <c r="L46" s="42">
        <v>6300</v>
      </c>
      <c r="M46" s="42">
        <v>6800</v>
      </c>
      <c r="N46" s="39"/>
    </row>
    <row r="47" spans="1:14" ht="15" thickBot="1" x14ac:dyDescent="0.4">
      <c r="A47" s="40" t="s">
        <v>279</v>
      </c>
      <c r="B47" s="41"/>
      <c r="C47" s="41" t="s">
        <v>274</v>
      </c>
      <c r="D47" s="41" t="s">
        <v>274</v>
      </c>
      <c r="E47" s="42">
        <v>1329</v>
      </c>
      <c r="F47" s="41">
        <v>418</v>
      </c>
      <c r="G47" s="41">
        <v>276</v>
      </c>
      <c r="H47" s="41">
        <v>233</v>
      </c>
      <c r="I47" s="41">
        <v>242</v>
      </c>
      <c r="J47" s="41">
        <v>358</v>
      </c>
      <c r="K47" s="41">
        <v>497</v>
      </c>
      <c r="L47" s="41">
        <v>247</v>
      </c>
      <c r="M47" s="41">
        <v>302</v>
      </c>
      <c r="N47" s="39"/>
    </row>
    <row r="48" spans="1:14" ht="15" thickBot="1" x14ac:dyDescent="0.4">
      <c r="A48" s="52" t="s">
        <v>280</v>
      </c>
      <c r="B48" s="53"/>
      <c r="C48" s="54">
        <v>35705</v>
      </c>
      <c r="D48" s="54">
        <v>45781</v>
      </c>
      <c r="E48" s="54">
        <v>60197</v>
      </c>
      <c r="F48" s="54">
        <v>75101</v>
      </c>
      <c r="G48" s="54">
        <v>96334</v>
      </c>
      <c r="H48" s="54">
        <v>132733</v>
      </c>
      <c r="I48" s="54">
        <v>161580</v>
      </c>
      <c r="J48" s="54">
        <v>146791</v>
      </c>
      <c r="K48" s="54">
        <v>172351</v>
      </c>
      <c r="L48" s="54">
        <v>190867</v>
      </c>
      <c r="M48" s="54">
        <v>196866</v>
      </c>
      <c r="N48" s="55"/>
    </row>
    <row r="49" spans="1:14" ht="15" thickBot="1" x14ac:dyDescent="0.4">
      <c r="A49" s="37" t="s">
        <v>281</v>
      </c>
      <c r="B49" s="38"/>
      <c r="C49" s="38"/>
      <c r="D49" s="38"/>
      <c r="E49" s="38"/>
      <c r="F49" s="38"/>
      <c r="G49" s="38"/>
      <c r="H49" s="38"/>
      <c r="I49" s="38"/>
      <c r="J49" s="38"/>
      <c r="K49" s="38"/>
      <c r="L49" s="38"/>
      <c r="M49" s="38"/>
      <c r="N49" s="39"/>
    </row>
    <row r="50" spans="1:14" ht="15" thickBot="1" x14ac:dyDescent="0.4">
      <c r="A50" s="40" t="s">
        <v>282</v>
      </c>
      <c r="B50" s="41"/>
      <c r="C50" s="42">
        <v>30053</v>
      </c>
      <c r="D50" s="42">
        <v>42441</v>
      </c>
      <c r="E50" s="42">
        <v>72656</v>
      </c>
      <c r="F50" s="42">
        <v>95770</v>
      </c>
      <c r="G50" s="42">
        <v>144821</v>
      </c>
      <c r="H50" s="42">
        <v>211101</v>
      </c>
      <c r="I50" s="42">
        <v>294882</v>
      </c>
      <c r="J50" s="42">
        <v>349853</v>
      </c>
      <c r="K50" s="42">
        <v>396801</v>
      </c>
      <c r="L50" s="42">
        <v>470196</v>
      </c>
      <c r="M50" s="41" t="s">
        <v>274</v>
      </c>
      <c r="N50" s="39"/>
    </row>
    <row r="51" spans="1:14" ht="15" thickBot="1" x14ac:dyDescent="0.4">
      <c r="A51" s="40" t="s">
        <v>283</v>
      </c>
      <c r="B51" s="41"/>
      <c r="C51" s="42">
        <v>-8215</v>
      </c>
      <c r="D51" s="42">
        <v>-13327</v>
      </c>
      <c r="E51" s="42">
        <v>-23790</v>
      </c>
      <c r="F51" s="42">
        <v>-33973</v>
      </c>
      <c r="G51" s="42">
        <v>-46975</v>
      </c>
      <c r="H51" s="42">
        <v>-60434</v>
      </c>
      <c r="I51" s="42">
        <v>-78519</v>
      </c>
      <c r="J51" s="42">
        <v>-97015</v>
      </c>
      <c r="K51" s="42">
        <v>-120111</v>
      </c>
      <c r="L51" s="42">
        <v>-141390</v>
      </c>
      <c r="M51" s="41" t="s">
        <v>274</v>
      </c>
      <c r="N51" s="39"/>
    </row>
    <row r="52" spans="1:14" ht="15" thickBot="1" x14ac:dyDescent="0.4">
      <c r="A52" s="37" t="s">
        <v>284</v>
      </c>
      <c r="B52" s="41"/>
      <c r="C52" s="43">
        <v>21838</v>
      </c>
      <c r="D52" s="43">
        <v>29114</v>
      </c>
      <c r="E52" s="43">
        <v>48866</v>
      </c>
      <c r="F52" s="43">
        <v>61797</v>
      </c>
      <c r="G52" s="43">
        <v>97846</v>
      </c>
      <c r="H52" s="43">
        <v>150667</v>
      </c>
      <c r="I52" s="43">
        <v>216363</v>
      </c>
      <c r="J52" s="43">
        <v>252838</v>
      </c>
      <c r="K52" s="43">
        <v>276690</v>
      </c>
      <c r="L52" s="43">
        <v>328806</v>
      </c>
      <c r="M52" s="43">
        <v>407891</v>
      </c>
      <c r="N52" s="39"/>
    </row>
    <row r="53" spans="1:14" ht="15" thickBot="1" x14ac:dyDescent="0.4">
      <c r="A53" s="40" t="s">
        <v>285</v>
      </c>
      <c r="B53" s="41"/>
      <c r="C53" s="41">
        <v>16</v>
      </c>
      <c r="D53" s="41">
        <v>223</v>
      </c>
      <c r="E53" s="41">
        <v>441</v>
      </c>
      <c r="F53" s="41">
        <v>722</v>
      </c>
      <c r="G53" s="42">
        <v>2169</v>
      </c>
      <c r="H53" s="42">
        <v>5700</v>
      </c>
      <c r="I53" s="42">
        <v>4003</v>
      </c>
      <c r="J53" s="42">
        <v>2815</v>
      </c>
      <c r="K53" s="42">
        <v>3568</v>
      </c>
      <c r="L53" s="42">
        <v>4889</v>
      </c>
      <c r="M53" s="42">
        <v>20000</v>
      </c>
      <c r="N53" s="39"/>
    </row>
    <row r="54" spans="1:14" ht="15" thickBot="1" x14ac:dyDescent="0.4">
      <c r="A54" s="40" t="s">
        <v>286</v>
      </c>
      <c r="B54" s="41"/>
      <c r="C54" s="42">
        <v>3759</v>
      </c>
      <c r="D54" s="42">
        <v>3784</v>
      </c>
      <c r="E54" s="42">
        <v>13350</v>
      </c>
      <c r="F54" s="42">
        <v>14548</v>
      </c>
      <c r="G54" s="42">
        <v>14754</v>
      </c>
      <c r="H54" s="42">
        <v>15017</v>
      </c>
      <c r="I54" s="42">
        <v>15371</v>
      </c>
      <c r="J54" s="42">
        <v>20288</v>
      </c>
      <c r="K54" s="42">
        <v>22789</v>
      </c>
      <c r="L54" s="42">
        <v>23074</v>
      </c>
      <c r="M54" s="42">
        <v>23260</v>
      </c>
      <c r="N54" s="39"/>
    </row>
    <row r="55" spans="1:14" ht="15" thickBot="1" x14ac:dyDescent="0.4">
      <c r="A55" s="40" t="s">
        <v>287</v>
      </c>
      <c r="B55" s="41"/>
      <c r="C55" s="41">
        <v>992</v>
      </c>
      <c r="D55" s="41">
        <v>854</v>
      </c>
      <c r="E55" s="42">
        <v>3371</v>
      </c>
      <c r="F55" s="42">
        <v>4110</v>
      </c>
      <c r="G55" s="42">
        <v>4049</v>
      </c>
      <c r="H55" s="42">
        <v>4981</v>
      </c>
      <c r="I55" s="42">
        <v>5107</v>
      </c>
      <c r="J55" s="42">
        <v>6097</v>
      </c>
      <c r="K55" s="42">
        <v>7687</v>
      </c>
      <c r="L55" s="42">
        <v>8602</v>
      </c>
      <c r="M55" s="41" t="s">
        <v>274</v>
      </c>
      <c r="N55" s="39"/>
    </row>
    <row r="56" spans="1:14" ht="15" thickBot="1" x14ac:dyDescent="0.4">
      <c r="A56" s="40" t="s">
        <v>288</v>
      </c>
      <c r="B56" s="41"/>
      <c r="C56" s="42">
        <v>2437</v>
      </c>
      <c r="D56" s="42">
        <v>3646</v>
      </c>
      <c r="E56" s="42">
        <v>5085</v>
      </c>
      <c r="F56" s="42">
        <v>6370</v>
      </c>
      <c r="G56" s="42">
        <v>10096</v>
      </c>
      <c r="H56" s="42">
        <v>12097</v>
      </c>
      <c r="I56" s="42">
        <v>18125</v>
      </c>
      <c r="J56" s="42">
        <v>33846</v>
      </c>
      <c r="K56" s="42">
        <v>44769</v>
      </c>
      <c r="L56" s="42">
        <v>68656</v>
      </c>
      <c r="M56" s="42">
        <v>58404</v>
      </c>
      <c r="N56" s="39"/>
    </row>
    <row r="57" spans="1:14" ht="15" thickBot="1" x14ac:dyDescent="0.4">
      <c r="A57" s="37" t="s">
        <v>289</v>
      </c>
      <c r="B57" s="41"/>
      <c r="C57" s="43">
        <v>64747</v>
      </c>
      <c r="D57" s="43">
        <v>83402</v>
      </c>
      <c r="E57" s="43">
        <v>131310</v>
      </c>
      <c r="F57" s="43">
        <v>162648</v>
      </c>
      <c r="G57" s="43">
        <v>225248</v>
      </c>
      <c r="H57" s="43">
        <v>321195</v>
      </c>
      <c r="I57" s="43">
        <v>420549</v>
      </c>
      <c r="J57" s="43">
        <v>462675</v>
      </c>
      <c r="K57" s="43">
        <v>527854</v>
      </c>
      <c r="L57" s="43">
        <v>624894</v>
      </c>
      <c r="M57" s="43">
        <v>727921</v>
      </c>
      <c r="N57" s="39"/>
    </row>
    <row r="58" spans="1:14" ht="15" thickBot="1" x14ac:dyDescent="0.4">
      <c r="A58" s="37" t="s">
        <v>290</v>
      </c>
      <c r="B58" s="38"/>
      <c r="C58" s="38"/>
      <c r="D58" s="38"/>
      <c r="E58" s="38"/>
      <c r="F58" s="38"/>
      <c r="G58" s="38"/>
      <c r="H58" s="38"/>
      <c r="I58" s="38"/>
      <c r="J58" s="38"/>
      <c r="K58" s="38"/>
      <c r="L58" s="38"/>
      <c r="M58" s="38"/>
      <c r="N58" s="39"/>
    </row>
    <row r="59" spans="1:14" ht="15" thickBot="1" x14ac:dyDescent="0.4">
      <c r="A59" s="40" t="s">
        <v>291</v>
      </c>
      <c r="B59" s="41"/>
      <c r="C59" s="42">
        <v>20397</v>
      </c>
      <c r="D59" s="42">
        <v>25309</v>
      </c>
      <c r="E59" s="42">
        <v>34616</v>
      </c>
      <c r="F59" s="42">
        <v>38192</v>
      </c>
      <c r="G59" s="42">
        <v>47183</v>
      </c>
      <c r="H59" s="42">
        <v>72539</v>
      </c>
      <c r="I59" s="42">
        <v>78664</v>
      </c>
      <c r="J59" s="42">
        <v>79600</v>
      </c>
      <c r="K59" s="42">
        <v>84981</v>
      </c>
      <c r="L59" s="42">
        <v>94363</v>
      </c>
      <c r="M59" s="42">
        <v>106032</v>
      </c>
      <c r="N59" s="39"/>
    </row>
    <row r="60" spans="1:14" ht="15" thickBot="1" x14ac:dyDescent="0.4">
      <c r="A60" s="40" t="s">
        <v>292</v>
      </c>
      <c r="B60" s="41"/>
      <c r="C60" s="42">
        <v>5035</v>
      </c>
      <c r="D60" s="42">
        <v>6139</v>
      </c>
      <c r="E60" s="42">
        <v>8520</v>
      </c>
      <c r="F60" s="42">
        <v>18869</v>
      </c>
      <c r="G60" s="42">
        <v>14099</v>
      </c>
      <c r="H60" s="42">
        <v>21628</v>
      </c>
      <c r="I60" s="42">
        <v>28413</v>
      </c>
      <c r="J60" s="42">
        <v>32746</v>
      </c>
      <c r="K60" s="42">
        <v>38646</v>
      </c>
      <c r="L60" s="42">
        <v>42764</v>
      </c>
      <c r="M60" s="42">
        <v>50232</v>
      </c>
      <c r="N60" s="39"/>
    </row>
    <row r="61" spans="1:14" ht="15" thickBot="1" x14ac:dyDescent="0.4">
      <c r="A61" s="40" t="s">
        <v>293</v>
      </c>
      <c r="B61" s="41"/>
      <c r="C61" s="41" t="s">
        <v>274</v>
      </c>
      <c r="D61" s="41" t="s">
        <v>274</v>
      </c>
      <c r="E61" s="41" t="s">
        <v>274</v>
      </c>
      <c r="F61" s="41" t="s">
        <v>274</v>
      </c>
      <c r="G61" s="41" t="s">
        <v>274</v>
      </c>
      <c r="H61" s="41">
        <v>725</v>
      </c>
      <c r="I61" s="42">
        <v>1043</v>
      </c>
      <c r="J61" s="42">
        <v>8000</v>
      </c>
      <c r="K61" s="41">
        <v>147</v>
      </c>
      <c r="L61" s="41">
        <v>151</v>
      </c>
      <c r="M61" s="41">
        <v>220</v>
      </c>
      <c r="N61" s="39"/>
    </row>
    <row r="62" spans="1:14" ht="15" thickBot="1" x14ac:dyDescent="0.4">
      <c r="A62" s="40" t="s">
        <v>294</v>
      </c>
      <c r="B62" s="41"/>
      <c r="C62" s="41">
        <v>238</v>
      </c>
      <c r="D62" s="42">
        <v>1056</v>
      </c>
      <c r="E62" s="41">
        <v>100</v>
      </c>
      <c r="F62" s="42">
        <v>1371</v>
      </c>
      <c r="G62" s="42">
        <v>1305</v>
      </c>
      <c r="H62" s="42">
        <v>1266</v>
      </c>
      <c r="I62" s="42">
        <v>1687</v>
      </c>
      <c r="J62" s="42">
        <v>3265</v>
      </c>
      <c r="K62" s="42">
        <v>8765</v>
      </c>
      <c r="L62" s="42">
        <v>5329</v>
      </c>
      <c r="M62" s="42">
        <v>4278</v>
      </c>
      <c r="N62" s="39"/>
    </row>
    <row r="63" spans="1:14" ht="15" thickBot="1" x14ac:dyDescent="0.4">
      <c r="A63" s="40" t="s">
        <v>295</v>
      </c>
      <c r="B63" s="41"/>
      <c r="C63" s="42">
        <v>3099</v>
      </c>
      <c r="D63" s="42">
        <v>4144</v>
      </c>
      <c r="E63" s="42">
        <v>6082</v>
      </c>
      <c r="F63" s="41" t="s">
        <v>274</v>
      </c>
      <c r="G63" s="42">
        <v>13023</v>
      </c>
      <c r="H63" s="42">
        <v>14960</v>
      </c>
      <c r="I63" s="42">
        <v>14432</v>
      </c>
      <c r="J63" s="42">
        <v>11855</v>
      </c>
      <c r="K63" s="42">
        <v>10451</v>
      </c>
      <c r="L63" s="42">
        <v>11921</v>
      </c>
      <c r="M63" s="42">
        <v>13321</v>
      </c>
      <c r="N63" s="39"/>
    </row>
    <row r="64" spans="1:14" ht="15" thickBot="1" x14ac:dyDescent="0.4">
      <c r="A64" s="40" t="s">
        <v>296</v>
      </c>
      <c r="B64" s="41"/>
      <c r="C64" s="42">
        <v>5118</v>
      </c>
      <c r="D64" s="42">
        <v>7168</v>
      </c>
      <c r="E64" s="42">
        <v>8097</v>
      </c>
      <c r="F64" s="42">
        <v>9336</v>
      </c>
      <c r="G64" s="42">
        <v>11490</v>
      </c>
      <c r="H64" s="42">
        <v>14408</v>
      </c>
      <c r="I64" s="42">
        <v>17027</v>
      </c>
      <c r="J64" s="42">
        <v>18627</v>
      </c>
      <c r="K64" s="42">
        <v>20527</v>
      </c>
      <c r="L64" s="42">
        <v>23503</v>
      </c>
      <c r="M64" s="42">
        <v>21113</v>
      </c>
      <c r="N64" s="39"/>
    </row>
    <row r="65" spans="1:14" ht="15" thickBot="1" x14ac:dyDescent="0.4">
      <c r="A65" s="40" t="s">
        <v>297</v>
      </c>
      <c r="B65" s="41"/>
      <c r="C65" s="41" t="s">
        <v>274</v>
      </c>
      <c r="D65" s="41" t="s">
        <v>274</v>
      </c>
      <c r="E65" s="41">
        <v>468</v>
      </c>
      <c r="F65" s="41">
        <v>623</v>
      </c>
      <c r="G65" s="41">
        <v>712</v>
      </c>
      <c r="H65" s="41">
        <v>859</v>
      </c>
      <c r="I65" s="42">
        <v>1000</v>
      </c>
      <c r="J65" s="42">
        <v>1300</v>
      </c>
      <c r="K65" s="42">
        <v>1400</v>
      </c>
      <c r="L65" s="42">
        <v>1400</v>
      </c>
      <c r="M65" s="41" t="s">
        <v>274</v>
      </c>
      <c r="N65" s="39"/>
    </row>
    <row r="66" spans="1:14" ht="15" thickBot="1" x14ac:dyDescent="0.4">
      <c r="A66" s="52" t="s">
        <v>298</v>
      </c>
      <c r="B66" s="53"/>
      <c r="C66" s="54">
        <v>33887</v>
      </c>
      <c r="D66" s="54">
        <v>43816</v>
      </c>
      <c r="E66" s="54">
        <v>57883</v>
      </c>
      <c r="F66" s="54">
        <v>68391</v>
      </c>
      <c r="G66" s="54">
        <v>87812</v>
      </c>
      <c r="H66" s="54">
        <v>126385</v>
      </c>
      <c r="I66" s="54">
        <v>142266</v>
      </c>
      <c r="J66" s="54">
        <v>155393</v>
      </c>
      <c r="K66" s="54">
        <v>164917</v>
      </c>
      <c r="L66" s="54">
        <v>179431</v>
      </c>
      <c r="M66" s="54">
        <v>195196</v>
      </c>
      <c r="N66" s="55"/>
    </row>
    <row r="67" spans="1:14" ht="15" thickBot="1" x14ac:dyDescent="0.4">
      <c r="A67" s="56" t="s">
        <v>399</v>
      </c>
      <c r="B67" s="57"/>
      <c r="C67" s="58">
        <f t="shared" ref="C67:L67" si="0">SUM(C48/C66)</f>
        <v>1.0536488919054505</v>
      </c>
      <c r="D67" s="58">
        <f t="shared" si="0"/>
        <v>1.0448466313675371</v>
      </c>
      <c r="E67" s="58">
        <f t="shared" si="0"/>
        <v>1.039977195376881</v>
      </c>
      <c r="F67" s="58">
        <f t="shared" si="0"/>
        <v>1.0981123247210891</v>
      </c>
      <c r="G67" s="58">
        <f t="shared" si="0"/>
        <v>1.0970482394205803</v>
      </c>
      <c r="H67" s="58">
        <f t="shared" si="0"/>
        <v>1.0502274795268425</v>
      </c>
      <c r="I67" s="58">
        <f t="shared" si="0"/>
        <v>1.1357597739445826</v>
      </c>
      <c r="J67" s="58">
        <f t="shared" si="0"/>
        <v>0.9446435811136924</v>
      </c>
      <c r="K67" s="58">
        <f t="shared" si="0"/>
        <v>1.0450772206625152</v>
      </c>
      <c r="L67" s="58">
        <f t="shared" si="0"/>
        <v>1.0637348061371781</v>
      </c>
      <c r="M67" s="58">
        <f>SUM(M48/M66)</f>
        <v>1.0085555031865407</v>
      </c>
      <c r="N67" s="59"/>
    </row>
    <row r="68" spans="1:14" ht="15" thickBot="1" x14ac:dyDescent="0.4">
      <c r="A68" s="37" t="s">
        <v>299</v>
      </c>
      <c r="B68" s="38"/>
      <c r="C68" s="38"/>
      <c r="D68" s="38"/>
      <c r="E68" s="38"/>
      <c r="F68" s="38"/>
      <c r="G68" s="38"/>
      <c r="H68" s="38"/>
      <c r="I68" s="38"/>
      <c r="J68" s="38"/>
      <c r="K68" s="38"/>
      <c r="L68" s="38"/>
      <c r="M68" s="38"/>
      <c r="N68" s="39"/>
    </row>
    <row r="69" spans="1:14" ht="15" thickBot="1" x14ac:dyDescent="0.4">
      <c r="A69" s="40" t="s">
        <v>300</v>
      </c>
      <c r="B69" s="41"/>
      <c r="C69" s="42">
        <v>8227</v>
      </c>
      <c r="D69" s="42">
        <v>7694</v>
      </c>
      <c r="E69" s="42">
        <v>24743</v>
      </c>
      <c r="F69" s="42">
        <v>23495</v>
      </c>
      <c r="G69" s="42">
        <v>23414</v>
      </c>
      <c r="H69" s="42">
        <v>35216</v>
      </c>
      <c r="I69" s="42">
        <v>54944</v>
      </c>
      <c r="J69" s="42">
        <v>73850</v>
      </c>
      <c r="K69" s="42">
        <v>64914</v>
      </c>
      <c r="L69" s="42">
        <v>59723</v>
      </c>
      <c r="M69" s="42">
        <v>57942</v>
      </c>
      <c r="N69" s="39"/>
    </row>
    <row r="70" spans="1:14" ht="15" thickBot="1" x14ac:dyDescent="0.4">
      <c r="A70" s="40" t="s">
        <v>301</v>
      </c>
      <c r="B70" s="41"/>
      <c r="C70" s="41" t="s">
        <v>274</v>
      </c>
      <c r="D70" s="41" t="s">
        <v>274</v>
      </c>
      <c r="E70" s="41" t="s">
        <v>274</v>
      </c>
      <c r="F70" s="42">
        <v>1400</v>
      </c>
      <c r="G70" s="42">
        <v>2000</v>
      </c>
      <c r="H70" s="42">
        <v>1900</v>
      </c>
      <c r="I70" s="42">
        <v>2200</v>
      </c>
      <c r="J70" s="42">
        <v>2900</v>
      </c>
      <c r="K70" s="42">
        <v>5700</v>
      </c>
      <c r="L70" s="42">
        <v>6500</v>
      </c>
      <c r="M70" s="42">
        <v>4100</v>
      </c>
      <c r="N70" s="39"/>
    </row>
    <row r="71" spans="1:14" ht="15" thickBot="1" x14ac:dyDescent="0.4">
      <c r="A71" s="40" t="s">
        <v>302</v>
      </c>
      <c r="B71" s="41"/>
      <c r="C71" s="41">
        <v>407</v>
      </c>
      <c r="D71" s="41">
        <v>392</v>
      </c>
      <c r="E71" s="41">
        <v>990</v>
      </c>
      <c r="F71" s="41" t="s">
        <v>274</v>
      </c>
      <c r="G71" s="41" t="s">
        <v>274</v>
      </c>
      <c r="H71" s="41" t="s">
        <v>274</v>
      </c>
      <c r="I71" s="41" t="s">
        <v>274</v>
      </c>
      <c r="J71" s="41" t="s">
        <v>274</v>
      </c>
      <c r="K71" s="41" t="s">
        <v>274</v>
      </c>
      <c r="L71" s="41" t="s">
        <v>274</v>
      </c>
      <c r="M71" s="41" t="s">
        <v>274</v>
      </c>
      <c r="N71" s="39"/>
    </row>
    <row r="72" spans="1:14" ht="15" thickBot="1" x14ac:dyDescent="0.4">
      <c r="A72" s="40" t="s">
        <v>303</v>
      </c>
      <c r="B72" s="41"/>
      <c r="C72" s="42">
        <v>5948</v>
      </c>
      <c r="D72" s="42">
        <v>7519</v>
      </c>
      <c r="E72" s="42">
        <v>13183</v>
      </c>
      <c r="F72" s="42">
        <v>9650</v>
      </c>
      <c r="G72" s="42">
        <v>39791</v>
      </c>
      <c r="H72" s="42">
        <v>52573</v>
      </c>
      <c r="I72" s="42">
        <v>67651</v>
      </c>
      <c r="J72" s="42">
        <v>72968</v>
      </c>
      <c r="K72" s="42">
        <v>77297</v>
      </c>
      <c r="L72" s="42">
        <v>78277</v>
      </c>
      <c r="M72" s="42">
        <v>84677</v>
      </c>
      <c r="N72" s="39"/>
    </row>
    <row r="73" spans="1:14" ht="15" thickBot="1" x14ac:dyDescent="0.4">
      <c r="A73" s="40" t="s">
        <v>304</v>
      </c>
      <c r="B73" s="41"/>
      <c r="C73" s="42">
        <v>2894</v>
      </c>
      <c r="D73" s="42">
        <v>4696</v>
      </c>
      <c r="E73" s="42">
        <v>6802</v>
      </c>
      <c r="F73" s="42">
        <v>16163</v>
      </c>
      <c r="G73" s="42">
        <v>10171</v>
      </c>
      <c r="H73" s="42">
        <v>11717</v>
      </c>
      <c r="I73" s="42">
        <v>15243</v>
      </c>
      <c r="J73" s="42">
        <v>11521</v>
      </c>
      <c r="K73" s="42">
        <v>13151</v>
      </c>
      <c r="L73" s="42">
        <v>14993</v>
      </c>
      <c r="M73" s="42">
        <v>16375</v>
      </c>
      <c r="N73" s="39"/>
    </row>
    <row r="74" spans="1:14" ht="15" thickBot="1" x14ac:dyDescent="0.4">
      <c r="A74" s="60" t="s">
        <v>398</v>
      </c>
      <c r="B74" s="61"/>
      <c r="C74" s="62">
        <f t="shared" ref="C74:L74" si="1">SUM(C68:C73)</f>
        <v>17476</v>
      </c>
      <c r="D74" s="62">
        <f t="shared" si="1"/>
        <v>20301</v>
      </c>
      <c r="E74" s="62">
        <f t="shared" si="1"/>
        <v>45718</v>
      </c>
      <c r="F74" s="62">
        <f t="shared" si="1"/>
        <v>50708</v>
      </c>
      <c r="G74" s="62">
        <f t="shared" si="1"/>
        <v>75376</v>
      </c>
      <c r="H74" s="62">
        <f t="shared" si="1"/>
        <v>101406</v>
      </c>
      <c r="I74" s="62">
        <f t="shared" si="1"/>
        <v>140038</v>
      </c>
      <c r="J74" s="62">
        <f t="shared" si="1"/>
        <v>161239</v>
      </c>
      <c r="K74" s="62">
        <f t="shared" si="1"/>
        <v>161062</v>
      </c>
      <c r="L74" s="62">
        <f t="shared" si="1"/>
        <v>159493</v>
      </c>
      <c r="M74" s="62">
        <f>SUM(M68:M73)</f>
        <v>163094</v>
      </c>
      <c r="N74" s="39"/>
    </row>
    <row r="75" spans="1:14" ht="15" thickBot="1" x14ac:dyDescent="0.4">
      <c r="A75" s="37" t="s">
        <v>305</v>
      </c>
      <c r="B75" s="41"/>
      <c r="C75" s="43">
        <v>51363</v>
      </c>
      <c r="D75" s="43">
        <v>64117</v>
      </c>
      <c r="E75" s="43">
        <v>103601</v>
      </c>
      <c r="F75" s="43">
        <v>119099</v>
      </c>
      <c r="G75" s="43">
        <v>163188</v>
      </c>
      <c r="H75" s="43">
        <v>227791</v>
      </c>
      <c r="I75" s="43">
        <v>282304</v>
      </c>
      <c r="J75" s="43">
        <v>316632</v>
      </c>
      <c r="K75" s="43">
        <v>325979</v>
      </c>
      <c r="L75" s="43">
        <v>338924</v>
      </c>
      <c r="M75" s="43">
        <v>358290</v>
      </c>
      <c r="N75" s="39"/>
    </row>
    <row r="76" spans="1:14" ht="15" thickBot="1" x14ac:dyDescent="0.4">
      <c r="A76" s="37" t="s">
        <v>306</v>
      </c>
      <c r="B76" s="38"/>
      <c r="C76" s="38"/>
      <c r="D76" s="38"/>
      <c r="E76" s="38"/>
      <c r="F76" s="38"/>
      <c r="G76" s="38"/>
      <c r="H76" s="38"/>
      <c r="I76" s="38"/>
      <c r="J76" s="38"/>
      <c r="K76" s="38"/>
      <c r="L76" s="38"/>
      <c r="M76" s="38"/>
      <c r="N76" s="39"/>
    </row>
    <row r="77" spans="1:14" ht="15" thickBot="1" x14ac:dyDescent="0.4">
      <c r="A77" s="40" t="s">
        <v>307</v>
      </c>
      <c r="B77" s="41"/>
      <c r="C77" s="41">
        <v>5</v>
      </c>
      <c r="D77" s="41">
        <v>5</v>
      </c>
      <c r="E77" s="41">
        <v>5</v>
      </c>
      <c r="F77" s="41">
        <v>5</v>
      </c>
      <c r="G77" s="41">
        <v>5</v>
      </c>
      <c r="H77" s="41">
        <v>5</v>
      </c>
      <c r="I77" s="41">
        <v>106</v>
      </c>
      <c r="J77" s="41">
        <v>108</v>
      </c>
      <c r="K77" s="41">
        <v>109</v>
      </c>
      <c r="L77" s="41">
        <v>111</v>
      </c>
      <c r="M77" s="41">
        <v>112</v>
      </c>
      <c r="N77" s="39"/>
    </row>
    <row r="78" spans="1:14" ht="15" thickBot="1" x14ac:dyDescent="0.4">
      <c r="A78" s="40" t="s">
        <v>308</v>
      </c>
      <c r="B78" s="41"/>
      <c r="C78" s="42">
        <v>13394</v>
      </c>
      <c r="D78" s="42">
        <v>17186</v>
      </c>
      <c r="E78" s="42">
        <v>21389</v>
      </c>
      <c r="F78" s="42">
        <v>26791</v>
      </c>
      <c r="G78" s="42">
        <v>33658</v>
      </c>
      <c r="H78" s="42">
        <v>42865</v>
      </c>
      <c r="I78" s="42">
        <v>55437</v>
      </c>
      <c r="J78" s="42">
        <v>75066</v>
      </c>
      <c r="K78" s="42">
        <v>99025</v>
      </c>
      <c r="L78" s="42">
        <v>120864</v>
      </c>
      <c r="M78" s="42">
        <v>135679</v>
      </c>
      <c r="N78" s="39"/>
    </row>
    <row r="79" spans="1:14" ht="15" thickBot="1" x14ac:dyDescent="0.4">
      <c r="A79" s="40" t="s">
        <v>309</v>
      </c>
      <c r="B79" s="41"/>
      <c r="C79" s="42">
        <v>2545</v>
      </c>
      <c r="D79" s="42">
        <v>4916</v>
      </c>
      <c r="E79" s="42">
        <v>8636</v>
      </c>
      <c r="F79" s="42">
        <v>19625</v>
      </c>
      <c r="G79" s="42">
        <v>31220</v>
      </c>
      <c r="H79" s="42">
        <v>52551</v>
      </c>
      <c r="I79" s="42">
        <v>85915</v>
      </c>
      <c r="J79" s="42">
        <v>83193</v>
      </c>
      <c r="K79" s="42">
        <v>113618</v>
      </c>
      <c r="L79" s="42">
        <v>172866</v>
      </c>
      <c r="M79" s="42">
        <v>229344</v>
      </c>
      <c r="N79" s="39"/>
    </row>
    <row r="80" spans="1:14" ht="15" thickBot="1" x14ac:dyDescent="0.4">
      <c r="A80" s="40" t="s">
        <v>310</v>
      </c>
      <c r="B80" s="41"/>
      <c r="C80" s="42">
        <v>-1837</v>
      </c>
      <c r="D80" s="42">
        <v>-1837</v>
      </c>
      <c r="E80" s="42">
        <v>-1837</v>
      </c>
      <c r="F80" s="42">
        <v>-1837</v>
      </c>
      <c r="G80" s="42">
        <v>-1837</v>
      </c>
      <c r="H80" s="42">
        <v>-1837</v>
      </c>
      <c r="I80" s="42">
        <v>-1837</v>
      </c>
      <c r="J80" s="42">
        <v>-7837</v>
      </c>
      <c r="K80" s="42">
        <v>-7837</v>
      </c>
      <c r="L80" s="42">
        <v>-7837</v>
      </c>
      <c r="M80" s="42">
        <v>-7837</v>
      </c>
      <c r="N80" s="39"/>
    </row>
    <row r="81" spans="1:14" ht="15" thickBot="1" x14ac:dyDescent="0.4">
      <c r="A81" s="40" t="s">
        <v>311</v>
      </c>
      <c r="B81" s="41"/>
      <c r="C81" s="41">
        <v>-723</v>
      </c>
      <c r="D81" s="41">
        <v>-985</v>
      </c>
      <c r="E81" s="41">
        <v>-484</v>
      </c>
      <c r="F81" s="42">
        <v>-1035</v>
      </c>
      <c r="G81" s="41">
        <v>-986</v>
      </c>
      <c r="H81" s="41">
        <v>-180</v>
      </c>
      <c r="I81" s="42">
        <v>-1376</v>
      </c>
      <c r="J81" s="42">
        <v>-4487</v>
      </c>
      <c r="K81" s="42">
        <v>-3040</v>
      </c>
      <c r="L81" s="41">
        <v>-34</v>
      </c>
      <c r="M81" s="42">
        <v>12333</v>
      </c>
      <c r="N81" s="39"/>
    </row>
    <row r="82" spans="1:14" ht="15" thickBot="1" x14ac:dyDescent="0.4">
      <c r="A82" s="37" t="s">
        <v>312</v>
      </c>
      <c r="B82" s="41"/>
      <c r="C82" s="43">
        <v>13384</v>
      </c>
      <c r="D82" s="43">
        <v>19285</v>
      </c>
      <c r="E82" s="43">
        <v>27709</v>
      </c>
      <c r="F82" s="43">
        <v>43549</v>
      </c>
      <c r="G82" s="43">
        <v>62060</v>
      </c>
      <c r="H82" s="43">
        <v>93404</v>
      </c>
      <c r="I82" s="43">
        <v>138245</v>
      </c>
      <c r="J82" s="43">
        <v>146043</v>
      </c>
      <c r="K82" s="43">
        <v>201875</v>
      </c>
      <c r="L82" s="43">
        <v>285970</v>
      </c>
      <c r="M82" s="43">
        <v>369631</v>
      </c>
      <c r="N82" s="39"/>
    </row>
    <row r="83" spans="1:14" ht="15" thickBot="1" x14ac:dyDescent="0.4">
      <c r="A83" s="37" t="s">
        <v>313</v>
      </c>
      <c r="B83" s="38"/>
      <c r="C83" s="38"/>
      <c r="D83" s="38"/>
      <c r="E83" s="38"/>
      <c r="F83" s="38"/>
      <c r="G83" s="38"/>
      <c r="H83" s="38"/>
      <c r="I83" s="38"/>
      <c r="J83" s="38"/>
      <c r="K83" s="38"/>
      <c r="L83" s="38"/>
      <c r="M83" s="38"/>
      <c r="N83" s="39"/>
    </row>
    <row r="84" spans="1:14" ht="15" thickBot="1" x14ac:dyDescent="0.4">
      <c r="A84" s="67" t="s">
        <v>265</v>
      </c>
      <c r="B84" s="61"/>
      <c r="C84" s="68">
        <v>13384</v>
      </c>
      <c r="D84" s="68">
        <v>19285</v>
      </c>
      <c r="E84" s="68">
        <v>27709</v>
      </c>
      <c r="F84" s="68">
        <v>43549</v>
      </c>
      <c r="G84" s="68">
        <v>62060</v>
      </c>
      <c r="H84" s="68">
        <v>93404</v>
      </c>
      <c r="I84" s="68">
        <v>138245</v>
      </c>
      <c r="J84" s="68">
        <v>146043</v>
      </c>
      <c r="K84" s="68">
        <v>201875</v>
      </c>
      <c r="L84" s="68">
        <v>285970</v>
      </c>
      <c r="M84" s="68">
        <v>369631</v>
      </c>
      <c r="N84" s="39"/>
    </row>
    <row r="85" spans="1:14" ht="15" thickBot="1" x14ac:dyDescent="0.4">
      <c r="A85" s="63" t="s">
        <v>400</v>
      </c>
      <c r="B85" s="64"/>
      <c r="C85" s="65">
        <f t="shared" ref="C85:L85" si="2">SUM(C74/C84)</f>
        <v>1.3057381948595337</v>
      </c>
      <c r="D85" s="65">
        <f t="shared" si="2"/>
        <v>1.0526834327197303</v>
      </c>
      <c r="E85" s="65">
        <f t="shared" si="2"/>
        <v>1.6499332346890903</v>
      </c>
      <c r="F85" s="65">
        <f t="shared" si="2"/>
        <v>1.1643895382213139</v>
      </c>
      <c r="G85" s="65">
        <f t="shared" si="2"/>
        <v>1.2145665485014503</v>
      </c>
      <c r="H85" s="65">
        <f t="shared" si="2"/>
        <v>1.0856708492141665</v>
      </c>
      <c r="I85" s="65">
        <f t="shared" si="2"/>
        <v>1.0129697276574199</v>
      </c>
      <c r="J85" s="65">
        <f t="shared" si="2"/>
        <v>1.1040515464623433</v>
      </c>
      <c r="K85" s="65">
        <f t="shared" si="2"/>
        <v>0.79783034055727553</v>
      </c>
      <c r="L85" s="65">
        <f t="shared" si="2"/>
        <v>0.55772633493023749</v>
      </c>
      <c r="M85" s="65">
        <f>SUM(M74/M84)</f>
        <v>0.4412346367052547</v>
      </c>
      <c r="N85" s="66"/>
    </row>
    <row r="86" spans="1:14" ht="15" thickBot="1" x14ac:dyDescent="0.4">
      <c r="A86" s="37" t="s">
        <v>328</v>
      </c>
      <c r="B86" s="38"/>
      <c r="C86" s="38"/>
      <c r="D86" s="38"/>
      <c r="E86" s="38"/>
      <c r="F86" s="38"/>
      <c r="G86" s="38"/>
      <c r="H86" s="38"/>
      <c r="I86" s="38"/>
      <c r="J86" s="38"/>
      <c r="K86" s="38"/>
      <c r="L86" s="38"/>
      <c r="M86" s="38"/>
      <c r="N86" s="39"/>
    </row>
    <row r="87" spans="1:14" ht="15" thickBot="1" x14ac:dyDescent="0.4">
      <c r="A87" s="37" t="s">
        <v>329</v>
      </c>
      <c r="B87" s="41"/>
      <c r="C87" s="43">
        <v>64747</v>
      </c>
      <c r="D87" s="43">
        <v>83402</v>
      </c>
      <c r="E87" s="43">
        <v>131310</v>
      </c>
      <c r="F87" s="43">
        <v>162648</v>
      </c>
      <c r="G87" s="43">
        <v>225248</v>
      </c>
      <c r="H87" s="43">
        <v>321195</v>
      </c>
      <c r="I87" s="43">
        <v>420549</v>
      </c>
      <c r="J87" s="43">
        <v>462675</v>
      </c>
      <c r="K87" s="43">
        <v>527854</v>
      </c>
      <c r="L87" s="43">
        <v>624894</v>
      </c>
      <c r="M87" s="43">
        <v>727921</v>
      </c>
      <c r="N87" s="39"/>
    </row>
    <row r="88" spans="1:14" ht="15" thickBot="1" x14ac:dyDescent="0.4">
      <c r="A88" s="37" t="s">
        <v>339</v>
      </c>
      <c r="B88" s="38"/>
      <c r="C88" s="38"/>
      <c r="D88" s="38"/>
      <c r="E88" s="38"/>
      <c r="F88" s="38"/>
      <c r="G88" s="38"/>
      <c r="H88" s="38"/>
      <c r="I88" s="38"/>
      <c r="J88" s="38"/>
      <c r="K88" s="38"/>
      <c r="L88" s="38"/>
      <c r="M88" s="38"/>
      <c r="N88" s="39"/>
    </row>
    <row r="89" spans="1:14" ht="15" thickBot="1" x14ac:dyDescent="0.4">
      <c r="A89" s="40" t="s">
        <v>340</v>
      </c>
      <c r="B89" s="41"/>
      <c r="C89" s="42">
        <v>9416.7999999999993</v>
      </c>
      <c r="D89" s="42">
        <v>9543.4</v>
      </c>
      <c r="E89" s="42">
        <v>9682.1</v>
      </c>
      <c r="F89" s="42">
        <v>9824.1</v>
      </c>
      <c r="G89" s="42">
        <v>9956.2000000000007</v>
      </c>
      <c r="H89" s="42">
        <v>10071.299999999999</v>
      </c>
      <c r="I89" s="42">
        <v>10176.9</v>
      </c>
      <c r="J89" s="42">
        <v>10247.299999999999</v>
      </c>
      <c r="K89" s="42">
        <v>10387.4</v>
      </c>
      <c r="L89" s="42">
        <v>10597.7</v>
      </c>
      <c r="M89" s="42">
        <v>10690.2</v>
      </c>
      <c r="N89" s="39"/>
    </row>
    <row r="90" spans="1:14" ht="15" thickBot="1" x14ac:dyDescent="0.4">
      <c r="A90" s="40" t="s">
        <v>341</v>
      </c>
      <c r="B90" s="41"/>
      <c r="C90" s="42">
        <v>9420</v>
      </c>
      <c r="D90" s="42">
        <v>9540</v>
      </c>
      <c r="E90" s="42">
        <v>9680</v>
      </c>
      <c r="F90" s="42">
        <v>9820</v>
      </c>
      <c r="G90" s="42">
        <v>9960</v>
      </c>
      <c r="H90" s="42">
        <v>10060</v>
      </c>
      <c r="I90" s="42">
        <v>10180</v>
      </c>
      <c r="J90" s="42">
        <v>10242</v>
      </c>
      <c r="K90" s="42">
        <v>10383</v>
      </c>
      <c r="L90" s="42">
        <v>10593</v>
      </c>
      <c r="M90" s="42">
        <v>10687</v>
      </c>
      <c r="N90" s="39"/>
    </row>
    <row r="91" spans="1:14" ht="15" thickBot="1" x14ac:dyDescent="0.4">
      <c r="A91" s="40" t="s">
        <v>342</v>
      </c>
      <c r="B91" s="41"/>
      <c r="C91" s="41">
        <v>1.69</v>
      </c>
      <c r="D91" s="41">
        <v>2.0299999999999998</v>
      </c>
      <c r="E91" s="41">
        <v>2.12</v>
      </c>
      <c r="F91" s="41">
        <v>3.23</v>
      </c>
      <c r="G91" s="41">
        <v>3.62</v>
      </c>
      <c r="H91" s="41">
        <v>4.1900000000000004</v>
      </c>
      <c r="I91" s="41">
        <v>3.56</v>
      </c>
      <c r="J91" s="41">
        <v>5.26</v>
      </c>
      <c r="K91" s="41">
        <v>7.07</v>
      </c>
      <c r="L91" s="41">
        <v>7.44</v>
      </c>
      <c r="M91" s="41">
        <v>6.26</v>
      </c>
      <c r="N91" s="39"/>
    </row>
    <row r="92" spans="1:14" ht="15" thickBot="1" x14ac:dyDescent="0.4">
      <c r="A92" s="69" t="s">
        <v>324</v>
      </c>
      <c r="B92" s="70"/>
      <c r="C92" s="71">
        <v>1.42</v>
      </c>
      <c r="D92" s="71">
        <v>2.02</v>
      </c>
      <c r="E92" s="71">
        <v>2.86</v>
      </c>
      <c r="F92" s="71">
        <v>4.43</v>
      </c>
      <c r="G92" s="71">
        <v>6.23</v>
      </c>
      <c r="H92" s="71">
        <v>9.2799999999999994</v>
      </c>
      <c r="I92" s="71">
        <v>13.58</v>
      </c>
      <c r="J92" s="71">
        <v>14.26</v>
      </c>
      <c r="K92" s="71">
        <v>19.440000000000001</v>
      </c>
      <c r="L92" s="71">
        <v>27</v>
      </c>
      <c r="M92" s="71">
        <v>34.590000000000003</v>
      </c>
      <c r="N92" s="72"/>
    </row>
    <row r="93" spans="1:14" ht="15" thickBot="1" x14ac:dyDescent="0.4">
      <c r="A93" s="40" t="s">
        <v>343</v>
      </c>
      <c r="B93" s="41"/>
      <c r="C93" s="42">
        <v>8633</v>
      </c>
      <c r="D93" s="42">
        <v>14647</v>
      </c>
      <c r="E93" s="42">
        <v>10988</v>
      </c>
      <c r="F93" s="42">
        <v>24891</v>
      </c>
      <c r="G93" s="42">
        <v>43257</v>
      </c>
      <c r="H93" s="42">
        <v>73406</v>
      </c>
      <c r="I93" s="42">
        <v>117767</v>
      </c>
      <c r="J93" s="42">
        <v>119658</v>
      </c>
      <c r="K93" s="42">
        <v>171399</v>
      </c>
      <c r="L93" s="42">
        <v>254294</v>
      </c>
      <c r="M93" s="42">
        <v>346371</v>
      </c>
      <c r="N93" s="39"/>
    </row>
    <row r="94" spans="1:14" ht="15" thickBot="1" x14ac:dyDescent="0.4">
      <c r="A94" s="40" t="s">
        <v>344</v>
      </c>
      <c r="B94" s="41"/>
      <c r="C94" s="44">
        <v>0.92</v>
      </c>
      <c r="D94" s="44">
        <v>1.54</v>
      </c>
      <c r="E94" s="44">
        <v>1.1399999999999999</v>
      </c>
      <c r="F94" s="44">
        <v>2.5299999999999998</v>
      </c>
      <c r="G94" s="44">
        <v>4.34</v>
      </c>
      <c r="H94" s="44">
        <v>7.3</v>
      </c>
      <c r="I94" s="44">
        <v>11.57</v>
      </c>
      <c r="J94" s="44">
        <v>11.68</v>
      </c>
      <c r="K94" s="44">
        <v>16.510000000000002</v>
      </c>
      <c r="L94" s="44">
        <v>24.01</v>
      </c>
      <c r="M94" s="44">
        <v>32.409999999999997</v>
      </c>
      <c r="N94" s="39"/>
    </row>
    <row r="95" spans="1:14" ht="15" thickBot="1" x14ac:dyDescent="0.4">
      <c r="A95" s="40" t="s">
        <v>345</v>
      </c>
      <c r="B95" s="41"/>
      <c r="C95" s="42">
        <v>17512</v>
      </c>
      <c r="D95" s="42">
        <v>20413</v>
      </c>
      <c r="E95" s="42">
        <v>44108</v>
      </c>
      <c r="F95" s="42">
        <v>34516</v>
      </c>
      <c r="G95" s="42">
        <v>77533</v>
      </c>
      <c r="H95" s="42">
        <v>104740</v>
      </c>
      <c r="I95" s="42">
        <v>139757</v>
      </c>
      <c r="J95" s="42">
        <v>169938</v>
      </c>
      <c r="K95" s="42">
        <v>161574</v>
      </c>
      <c r="L95" s="42">
        <v>155401</v>
      </c>
      <c r="M95" s="42">
        <v>160438</v>
      </c>
      <c r="N95" s="39"/>
    </row>
    <row r="96" spans="1:14" ht="15" thickBot="1" x14ac:dyDescent="0.4">
      <c r="A96" s="40" t="s">
        <v>346</v>
      </c>
      <c r="B96" s="41"/>
      <c r="C96" s="42">
        <v>-2296</v>
      </c>
      <c r="D96" s="42">
        <v>-5568</v>
      </c>
      <c r="E96" s="42">
        <v>13122</v>
      </c>
      <c r="F96" s="42">
        <v>-6734</v>
      </c>
      <c r="G96" s="42">
        <v>22512</v>
      </c>
      <c r="H96" s="42">
        <v>20344</v>
      </c>
      <c r="I96" s="42">
        <v>43708</v>
      </c>
      <c r="J96" s="42">
        <v>99912</v>
      </c>
      <c r="K96" s="42">
        <v>74794</v>
      </c>
      <c r="L96" s="42">
        <v>54199</v>
      </c>
      <c r="M96" s="42">
        <v>66241</v>
      </c>
      <c r="N96" s="39"/>
    </row>
    <row r="97" spans="1:14" ht="15" thickBot="1" x14ac:dyDescent="0.4">
      <c r="A97" s="40" t="s">
        <v>347</v>
      </c>
      <c r="B97" s="41"/>
      <c r="C97" s="42">
        <v>9770</v>
      </c>
      <c r="D97" s="42">
        <v>13998</v>
      </c>
      <c r="E97" s="42">
        <v>23896</v>
      </c>
      <c r="F97" s="42">
        <v>31741</v>
      </c>
      <c r="G97" s="42">
        <v>39223</v>
      </c>
      <c r="H97" s="42">
        <v>57324</v>
      </c>
      <c r="I97" s="42">
        <v>81104</v>
      </c>
      <c r="J97" s="42">
        <v>91650</v>
      </c>
      <c r="K97" s="42">
        <v>105293</v>
      </c>
      <c r="L97" s="42">
        <v>123039</v>
      </c>
      <c r="M97" s="41" t="s">
        <v>274</v>
      </c>
      <c r="N97" s="39"/>
    </row>
    <row r="98" spans="1:14" ht="15" thickBot="1" x14ac:dyDescent="0.4">
      <c r="A98" s="40" t="s">
        <v>348</v>
      </c>
      <c r="B98" s="41"/>
      <c r="C98" s="42">
        <v>17017</v>
      </c>
      <c r="D98" s="42">
        <v>25989</v>
      </c>
      <c r="E98" s="42">
        <v>42244</v>
      </c>
      <c r="F98" s="42">
        <v>54591</v>
      </c>
      <c r="G98" s="42">
        <v>71310</v>
      </c>
      <c r="H98" s="42">
        <v>97224</v>
      </c>
      <c r="I98" s="42">
        <v>128683</v>
      </c>
      <c r="J98" s="42">
        <v>157458</v>
      </c>
      <c r="K98" s="42">
        <v>185039</v>
      </c>
      <c r="L98" s="42">
        <v>218893</v>
      </c>
      <c r="M98" s="41" t="s">
        <v>274</v>
      </c>
      <c r="N98" s="39"/>
    </row>
    <row r="99" spans="1:14" ht="15" thickBot="1" x14ac:dyDescent="0.4">
      <c r="A99" s="40" t="s">
        <v>349</v>
      </c>
      <c r="B99" s="41"/>
      <c r="C99" s="45">
        <v>230800</v>
      </c>
      <c r="D99" s="45">
        <v>341400</v>
      </c>
      <c r="E99" s="45">
        <v>566000</v>
      </c>
      <c r="F99" s="45">
        <v>647500</v>
      </c>
      <c r="G99" s="45">
        <v>798000</v>
      </c>
      <c r="H99" s="45">
        <v>1298000</v>
      </c>
      <c r="I99" s="45">
        <v>1608000</v>
      </c>
      <c r="J99" s="45">
        <v>1541000</v>
      </c>
      <c r="K99" s="45">
        <v>1525000</v>
      </c>
      <c r="L99" s="45">
        <v>1556000</v>
      </c>
      <c r="M99" s="41" t="s">
        <v>274</v>
      </c>
      <c r="N99" s="39"/>
    </row>
    <row r="100" spans="1:14" x14ac:dyDescent="0.35">
      <c r="A100" s="40" t="s">
        <v>350</v>
      </c>
      <c r="B100" s="46"/>
      <c r="C100" s="47">
        <v>230800</v>
      </c>
      <c r="D100" s="47">
        <v>341400</v>
      </c>
      <c r="E100" s="47">
        <v>566000</v>
      </c>
      <c r="F100" s="47">
        <v>647500</v>
      </c>
      <c r="G100" s="47">
        <v>798000</v>
      </c>
      <c r="H100" s="47">
        <v>1298000</v>
      </c>
      <c r="I100" s="47">
        <v>1608000</v>
      </c>
      <c r="J100" s="47">
        <v>1541000</v>
      </c>
      <c r="K100" s="47">
        <v>1525000</v>
      </c>
      <c r="L100" s="47">
        <v>1556000</v>
      </c>
      <c r="M100" s="46" t="s">
        <v>274</v>
      </c>
      <c r="N100" s="48"/>
    </row>
    <row r="104" spans="1:14" ht="21" x14ac:dyDescent="0.5">
      <c r="A104" s="51" t="s">
        <v>351</v>
      </c>
    </row>
    <row r="105" spans="1:14" x14ac:dyDescent="0.35">
      <c r="A105" t="s">
        <v>331</v>
      </c>
    </row>
    <row r="106" spans="1:14" x14ac:dyDescent="0.35">
      <c r="A106" t="s">
        <v>332</v>
      </c>
    </row>
    <row r="107" spans="1:14" x14ac:dyDescent="0.35">
      <c r="A107" t="s">
        <v>333</v>
      </c>
    </row>
    <row r="108" spans="1:14" x14ac:dyDescent="0.35">
      <c r="A108" t="s">
        <v>334</v>
      </c>
    </row>
    <row r="109" spans="1:14" x14ac:dyDescent="0.35">
      <c r="A109" t="s">
        <v>335</v>
      </c>
    </row>
    <row r="110" spans="1:14" x14ac:dyDescent="0.35">
      <c r="A110" t="s">
        <v>336</v>
      </c>
    </row>
    <row r="111" spans="1:14" x14ac:dyDescent="0.35">
      <c r="A111" t="s">
        <v>337</v>
      </c>
    </row>
    <row r="112" spans="1:14" x14ac:dyDescent="0.35">
      <c r="A112" t="s">
        <v>338</v>
      </c>
    </row>
    <row r="114" spans="1:13" x14ac:dyDescent="0.35">
      <c r="C114" s="14">
        <v>42339</v>
      </c>
      <c r="D114" s="14">
        <v>42705</v>
      </c>
      <c r="E114" s="14">
        <v>43070</v>
      </c>
      <c r="F114" s="14">
        <v>43435</v>
      </c>
      <c r="G114" s="14">
        <v>43800</v>
      </c>
      <c r="H114" s="14">
        <v>44166</v>
      </c>
      <c r="I114" s="14">
        <v>44531</v>
      </c>
      <c r="J114" s="14">
        <v>44896</v>
      </c>
      <c r="K114" s="14">
        <v>45261</v>
      </c>
      <c r="L114" s="14">
        <v>45627</v>
      </c>
      <c r="M114" t="s">
        <v>352</v>
      </c>
    </row>
    <row r="115" spans="1:13" x14ac:dyDescent="0.35">
      <c r="A115" t="s">
        <v>353</v>
      </c>
    </row>
    <row r="116" spans="1:13" x14ac:dyDescent="0.35">
      <c r="A116" t="s">
        <v>353</v>
      </c>
      <c r="C116" s="13">
        <v>107006</v>
      </c>
      <c r="D116" s="13">
        <v>135987</v>
      </c>
      <c r="E116" s="13">
        <v>177866</v>
      </c>
      <c r="F116" s="13">
        <v>232887</v>
      </c>
      <c r="G116" s="13">
        <v>280522</v>
      </c>
      <c r="H116" s="13">
        <v>386064</v>
      </c>
      <c r="I116" s="13">
        <v>469822</v>
      </c>
      <c r="J116" s="13">
        <v>513983</v>
      </c>
      <c r="K116" s="13">
        <v>574785</v>
      </c>
      <c r="L116" s="13">
        <v>637959</v>
      </c>
      <c r="M116" s="13">
        <v>691330</v>
      </c>
    </row>
    <row r="117" spans="1:13" x14ac:dyDescent="0.35">
      <c r="A117" t="s">
        <v>354</v>
      </c>
      <c r="C117" t="s">
        <v>274</v>
      </c>
      <c r="D117" t="s">
        <v>274</v>
      </c>
      <c r="E117" t="s">
        <v>274</v>
      </c>
      <c r="F117" t="s">
        <v>274</v>
      </c>
      <c r="G117" t="s">
        <v>274</v>
      </c>
      <c r="H117" t="s">
        <v>274</v>
      </c>
      <c r="I117" t="s">
        <v>274</v>
      </c>
      <c r="J117" t="s">
        <v>274</v>
      </c>
      <c r="K117" t="s">
        <v>274</v>
      </c>
      <c r="L117" t="s">
        <v>274</v>
      </c>
      <c r="M117" t="s">
        <v>274</v>
      </c>
    </row>
    <row r="118" spans="1:13" x14ac:dyDescent="0.35">
      <c r="A118" s="74" t="s">
        <v>355</v>
      </c>
      <c r="B118" s="74"/>
      <c r="C118" s="75">
        <v>107006</v>
      </c>
      <c r="D118" s="75">
        <v>135987</v>
      </c>
      <c r="E118" s="75">
        <v>177866</v>
      </c>
      <c r="F118" s="75">
        <v>232887</v>
      </c>
      <c r="G118" s="75">
        <v>280522</v>
      </c>
      <c r="H118" s="75">
        <v>386064</v>
      </c>
      <c r="I118" s="75">
        <v>469822</v>
      </c>
      <c r="J118" s="75">
        <v>513983</v>
      </c>
      <c r="K118" s="75">
        <v>574785</v>
      </c>
      <c r="L118" s="75">
        <v>637959</v>
      </c>
      <c r="M118" s="75">
        <v>691330</v>
      </c>
    </row>
    <row r="119" spans="1:13" x14ac:dyDescent="0.35">
      <c r="A119" t="s">
        <v>356</v>
      </c>
      <c r="C119" s="13">
        <v>71651</v>
      </c>
      <c r="D119" s="13">
        <v>88265</v>
      </c>
      <c r="E119" s="13">
        <v>111934</v>
      </c>
      <c r="F119" s="13">
        <v>139156</v>
      </c>
      <c r="G119" s="13">
        <v>165536</v>
      </c>
      <c r="H119" s="13">
        <v>233307</v>
      </c>
      <c r="I119" s="13">
        <v>272344</v>
      </c>
      <c r="J119" s="13">
        <v>288831</v>
      </c>
      <c r="K119" s="13">
        <v>304739</v>
      </c>
      <c r="L119" s="13">
        <v>326288</v>
      </c>
      <c r="M119" s="13">
        <v>345348</v>
      </c>
    </row>
    <row r="120" spans="1:13" x14ac:dyDescent="0.35">
      <c r="A120" t="s">
        <v>357</v>
      </c>
      <c r="C120" s="13">
        <v>35355</v>
      </c>
      <c r="D120" s="13">
        <v>47722</v>
      </c>
      <c r="E120" s="13">
        <v>65932</v>
      </c>
      <c r="F120" s="13">
        <v>93731</v>
      </c>
      <c r="G120" s="13">
        <v>114986</v>
      </c>
      <c r="H120" s="13">
        <v>152757</v>
      </c>
      <c r="I120" s="13">
        <v>197478</v>
      </c>
      <c r="J120" s="13">
        <v>225152</v>
      </c>
      <c r="K120" s="13">
        <v>270046</v>
      </c>
      <c r="L120" s="13">
        <v>311671</v>
      </c>
      <c r="M120" s="13">
        <v>345982</v>
      </c>
    </row>
    <row r="121" spans="1:13" x14ac:dyDescent="0.35">
      <c r="A121" t="s">
        <v>358</v>
      </c>
    </row>
    <row r="122" spans="1:13" x14ac:dyDescent="0.35">
      <c r="A122" t="s">
        <v>359</v>
      </c>
      <c r="C122" s="13">
        <v>20411</v>
      </c>
      <c r="D122" s="13">
        <v>27284</v>
      </c>
      <c r="E122" s="13">
        <v>38992</v>
      </c>
      <c r="F122" s="13">
        <v>52177</v>
      </c>
      <c r="G122" s="13">
        <v>64313</v>
      </c>
      <c r="H122" s="13">
        <v>87193</v>
      </c>
      <c r="I122" s="13">
        <v>116485</v>
      </c>
      <c r="J122" s="13">
        <v>138428</v>
      </c>
      <c r="K122" s="13">
        <v>146805</v>
      </c>
      <c r="L122" s="13">
        <v>153771</v>
      </c>
      <c r="M122" s="13">
        <v>165142</v>
      </c>
    </row>
    <row r="123" spans="1:13" x14ac:dyDescent="0.35">
      <c r="A123" t="s">
        <v>360</v>
      </c>
      <c r="C123" s="13">
        <v>12540</v>
      </c>
      <c r="D123" s="13">
        <v>16085</v>
      </c>
      <c r="E123" s="13">
        <v>22620</v>
      </c>
      <c r="F123" s="13">
        <v>28837</v>
      </c>
      <c r="G123" s="13">
        <v>35931</v>
      </c>
      <c r="H123" s="13">
        <v>42740</v>
      </c>
      <c r="I123" s="13">
        <v>56052</v>
      </c>
      <c r="J123" s="13">
        <v>73213</v>
      </c>
      <c r="K123" s="13">
        <v>85622</v>
      </c>
      <c r="L123" s="13">
        <v>88544</v>
      </c>
      <c r="M123" s="13">
        <v>101081</v>
      </c>
    </row>
    <row r="124" spans="1:13" x14ac:dyDescent="0.35">
      <c r="A124" t="s">
        <v>361</v>
      </c>
      <c r="C124">
        <v>171</v>
      </c>
      <c r="D124">
        <v>167</v>
      </c>
      <c r="E124">
        <v>214</v>
      </c>
      <c r="F124">
        <v>296</v>
      </c>
      <c r="G124">
        <v>201</v>
      </c>
      <c r="H124">
        <v>-75</v>
      </c>
      <c r="I124">
        <v>62</v>
      </c>
      <c r="J124">
        <v>163</v>
      </c>
      <c r="K124">
        <v>767</v>
      </c>
      <c r="L124">
        <v>763</v>
      </c>
      <c r="M124" s="13">
        <v>1058</v>
      </c>
    </row>
    <row r="125" spans="1:13" x14ac:dyDescent="0.35">
      <c r="A125" t="s">
        <v>362</v>
      </c>
      <c r="C125" s="13">
        <v>33122</v>
      </c>
      <c r="D125" s="13">
        <v>43536</v>
      </c>
      <c r="E125" s="13">
        <v>61826</v>
      </c>
      <c r="F125" s="13">
        <v>81310</v>
      </c>
      <c r="G125" s="13">
        <v>100445</v>
      </c>
      <c r="H125" s="13">
        <v>129858</v>
      </c>
      <c r="I125" s="13">
        <v>172599</v>
      </c>
      <c r="J125" s="13">
        <v>211804</v>
      </c>
      <c r="K125" s="13">
        <v>233194</v>
      </c>
      <c r="L125" s="13">
        <v>243078</v>
      </c>
      <c r="M125" s="13">
        <v>267281</v>
      </c>
    </row>
    <row r="126" spans="1:13" x14ac:dyDescent="0.35">
      <c r="A126" t="s">
        <v>363</v>
      </c>
      <c r="C126" s="13">
        <v>2233</v>
      </c>
      <c r="D126" s="13">
        <v>4186</v>
      </c>
      <c r="E126" s="13">
        <v>4106</v>
      </c>
      <c r="F126" s="13">
        <v>12421</v>
      </c>
      <c r="G126" s="13">
        <v>14541</v>
      </c>
      <c r="H126" s="13">
        <v>22899</v>
      </c>
      <c r="I126" s="13">
        <v>24879</v>
      </c>
      <c r="J126" s="13">
        <v>13348</v>
      </c>
      <c r="K126" s="13">
        <v>36852</v>
      </c>
      <c r="L126" s="13">
        <v>68593</v>
      </c>
      <c r="M126" s="13">
        <v>78701</v>
      </c>
    </row>
    <row r="127" spans="1:13" x14ac:dyDescent="0.35">
      <c r="A127" t="s">
        <v>364</v>
      </c>
    </row>
    <row r="128" spans="1:13" x14ac:dyDescent="0.35">
      <c r="A128" t="s">
        <v>365</v>
      </c>
      <c r="C128">
        <v>-459</v>
      </c>
      <c r="D128">
        <v>-484</v>
      </c>
      <c r="E128">
        <v>-848</v>
      </c>
      <c r="F128" s="13">
        <v>-1417</v>
      </c>
      <c r="G128" s="13">
        <v>-1600</v>
      </c>
      <c r="H128" s="13">
        <v>-1647</v>
      </c>
      <c r="I128" s="13">
        <v>-1809</v>
      </c>
      <c r="J128" s="13">
        <v>-2367</v>
      </c>
      <c r="K128" s="13">
        <v>-3182</v>
      </c>
      <c r="L128" s="13">
        <v>-2406</v>
      </c>
      <c r="M128" s="13">
        <v>-2165</v>
      </c>
    </row>
    <row r="129" spans="1:13" x14ac:dyDescent="0.35">
      <c r="A129" t="s">
        <v>366</v>
      </c>
      <c r="C129">
        <v>50</v>
      </c>
      <c r="D129">
        <v>100</v>
      </c>
      <c r="E129">
        <v>202</v>
      </c>
      <c r="F129">
        <v>440</v>
      </c>
      <c r="G129">
        <v>832</v>
      </c>
      <c r="H129">
        <v>555</v>
      </c>
      <c r="I129">
        <v>448</v>
      </c>
      <c r="J129">
        <v>989</v>
      </c>
      <c r="K129" s="13">
        <v>2949</v>
      </c>
      <c r="L129" s="13">
        <v>4677</v>
      </c>
      <c r="M129" s="13">
        <v>4499</v>
      </c>
    </row>
    <row r="130" spans="1:13" x14ac:dyDescent="0.35">
      <c r="A130" t="s">
        <v>367</v>
      </c>
      <c r="C130">
        <v>-409</v>
      </c>
      <c r="D130">
        <v>-384</v>
      </c>
      <c r="E130">
        <v>-646</v>
      </c>
      <c r="F130">
        <v>-977</v>
      </c>
      <c r="G130">
        <v>-768</v>
      </c>
      <c r="H130" s="13">
        <v>-1092</v>
      </c>
      <c r="I130" s="13">
        <v>-1361</v>
      </c>
      <c r="J130" s="13">
        <v>-1378</v>
      </c>
      <c r="K130">
        <v>-233</v>
      </c>
      <c r="L130" s="13">
        <v>2271</v>
      </c>
      <c r="M130" s="13">
        <v>2334</v>
      </c>
    </row>
    <row r="131" spans="1:13" x14ac:dyDescent="0.35">
      <c r="A131" t="s">
        <v>368</v>
      </c>
      <c r="C131">
        <v>-22</v>
      </c>
      <c r="D131">
        <v>-96</v>
      </c>
      <c r="E131">
        <v>-4</v>
      </c>
      <c r="F131">
        <v>9</v>
      </c>
      <c r="G131">
        <v>-14</v>
      </c>
      <c r="H131">
        <v>16</v>
      </c>
      <c r="I131">
        <v>4</v>
      </c>
      <c r="J131">
        <v>-3</v>
      </c>
      <c r="K131">
        <v>-12</v>
      </c>
      <c r="L131">
        <v>-101</v>
      </c>
      <c r="M131">
        <v>-107</v>
      </c>
    </row>
    <row r="132" spans="1:13" x14ac:dyDescent="0.35">
      <c r="A132" t="s">
        <v>369</v>
      </c>
      <c r="C132">
        <v>-266</v>
      </c>
      <c r="D132">
        <v>21</v>
      </c>
      <c r="E132">
        <v>247</v>
      </c>
      <c r="F132">
        <v>-206</v>
      </c>
      <c r="G132">
        <v>137</v>
      </c>
      <c r="H132">
        <v>35</v>
      </c>
      <c r="I132">
        <v>-55</v>
      </c>
      <c r="J132">
        <v>-340</v>
      </c>
      <c r="K132">
        <v>65</v>
      </c>
      <c r="L132">
        <v>-408</v>
      </c>
      <c r="M132">
        <v>-144</v>
      </c>
    </row>
    <row r="133" spans="1:13" x14ac:dyDescent="0.35">
      <c r="A133" t="s">
        <v>370</v>
      </c>
      <c r="C133">
        <v>15</v>
      </c>
      <c r="D133">
        <v>9</v>
      </c>
      <c r="E133">
        <v>-21</v>
      </c>
      <c r="F133">
        <v>17</v>
      </c>
      <c r="G133">
        <v>-280</v>
      </c>
      <c r="H133">
        <v>-58</v>
      </c>
      <c r="I133">
        <v>-19</v>
      </c>
      <c r="J133">
        <v>-540</v>
      </c>
      <c r="K133">
        <v>-177</v>
      </c>
      <c r="L133">
        <v>-421</v>
      </c>
      <c r="M133">
        <v>-155</v>
      </c>
    </row>
    <row r="134" spans="1:13" x14ac:dyDescent="0.35">
      <c r="A134" t="s">
        <v>371</v>
      </c>
      <c r="C134" t="s">
        <v>274</v>
      </c>
      <c r="D134" t="s">
        <v>274</v>
      </c>
      <c r="E134" t="s">
        <v>274</v>
      </c>
      <c r="F134" t="s">
        <v>274</v>
      </c>
      <c r="G134" t="s">
        <v>274</v>
      </c>
      <c r="H134" t="s">
        <v>274</v>
      </c>
      <c r="I134" t="s">
        <v>274</v>
      </c>
      <c r="J134" s="13">
        <v>-1100</v>
      </c>
      <c r="K134" t="s">
        <v>274</v>
      </c>
      <c r="L134" t="s">
        <v>274</v>
      </c>
      <c r="M134" t="s">
        <v>274</v>
      </c>
    </row>
    <row r="135" spans="1:13" x14ac:dyDescent="0.35">
      <c r="A135" t="s">
        <v>372</v>
      </c>
      <c r="C135" s="13">
        <v>1546</v>
      </c>
      <c r="D135" s="13">
        <v>3796</v>
      </c>
      <c r="E135" s="13">
        <v>3802</v>
      </c>
      <c r="F135" s="13">
        <v>11270</v>
      </c>
      <c r="G135" s="13">
        <v>13962</v>
      </c>
      <c r="H135" s="13">
        <v>24194</v>
      </c>
      <c r="I135" s="13">
        <v>38155</v>
      </c>
      <c r="J135" s="13">
        <v>-5939</v>
      </c>
      <c r="K135" s="13">
        <v>37545</v>
      </c>
      <c r="L135" s="13">
        <v>68513</v>
      </c>
      <c r="M135" s="13">
        <v>92948</v>
      </c>
    </row>
    <row r="136" spans="1:13" x14ac:dyDescent="0.35">
      <c r="A136" t="s">
        <v>373</v>
      </c>
      <c r="C136">
        <v>950</v>
      </c>
      <c r="D136" s="13">
        <v>1425</v>
      </c>
      <c r="E136">
        <v>769</v>
      </c>
      <c r="F136" s="13">
        <v>1197</v>
      </c>
      <c r="G136" s="13">
        <v>2374</v>
      </c>
      <c r="H136" s="13">
        <v>2863</v>
      </c>
      <c r="I136" s="13">
        <v>4791</v>
      </c>
      <c r="J136" s="13">
        <v>-3217</v>
      </c>
      <c r="K136" s="13">
        <v>7120</v>
      </c>
      <c r="L136" s="13">
        <v>9265</v>
      </c>
      <c r="M136" s="13">
        <v>16466</v>
      </c>
    </row>
    <row r="137" spans="1:13" x14ac:dyDescent="0.35">
      <c r="A137" t="s">
        <v>374</v>
      </c>
      <c r="C137">
        <v>596</v>
      </c>
      <c r="D137" s="13">
        <v>2371</v>
      </c>
      <c r="E137" s="13">
        <v>3033</v>
      </c>
      <c r="F137" s="13">
        <v>10073</v>
      </c>
      <c r="G137" s="13">
        <v>11588</v>
      </c>
      <c r="H137" s="13">
        <v>21331</v>
      </c>
      <c r="I137" s="13">
        <v>33364</v>
      </c>
      <c r="J137" s="13">
        <v>-2722</v>
      </c>
      <c r="K137" s="13">
        <v>30425</v>
      </c>
      <c r="L137" s="13">
        <v>59248</v>
      </c>
      <c r="M137" s="13">
        <v>76482</v>
      </c>
    </row>
    <row r="138" spans="1:13" x14ac:dyDescent="0.35">
      <c r="A138" t="s">
        <v>247</v>
      </c>
    </row>
    <row r="139" spans="1:13" x14ac:dyDescent="0.35">
      <c r="A139" t="s">
        <v>375</v>
      </c>
      <c r="C139">
        <v>596</v>
      </c>
      <c r="D139" s="13">
        <v>2371</v>
      </c>
      <c r="E139" s="13">
        <v>3033</v>
      </c>
      <c r="F139" s="13">
        <v>10073</v>
      </c>
      <c r="G139" s="13">
        <v>11588</v>
      </c>
      <c r="H139" s="13">
        <v>21331</v>
      </c>
      <c r="I139" s="13">
        <v>33364</v>
      </c>
      <c r="J139" s="13">
        <v>-2722</v>
      </c>
      <c r="K139" s="13">
        <v>30425</v>
      </c>
      <c r="L139" s="13">
        <v>59248</v>
      </c>
      <c r="M139" s="13">
        <v>76482</v>
      </c>
    </row>
    <row r="140" spans="1:13" x14ac:dyDescent="0.35">
      <c r="A140" t="s">
        <v>247</v>
      </c>
      <c r="C140">
        <v>596</v>
      </c>
      <c r="D140" s="13">
        <v>2371</v>
      </c>
      <c r="E140" s="13">
        <v>3033</v>
      </c>
      <c r="F140" s="13">
        <v>10073</v>
      </c>
      <c r="G140" s="13">
        <v>11588</v>
      </c>
      <c r="H140" s="13">
        <v>21331</v>
      </c>
      <c r="I140" s="13">
        <v>33364</v>
      </c>
      <c r="J140" s="13">
        <v>-2722</v>
      </c>
      <c r="K140" s="13">
        <v>30425</v>
      </c>
      <c r="L140" s="13">
        <v>59248</v>
      </c>
      <c r="M140" s="13">
        <v>76482</v>
      </c>
    </row>
    <row r="141" spans="1:13" x14ac:dyDescent="0.35">
      <c r="A141" t="s">
        <v>376</v>
      </c>
      <c r="C141">
        <v>596</v>
      </c>
      <c r="D141" s="13">
        <v>2371</v>
      </c>
      <c r="E141" s="13">
        <v>3033</v>
      </c>
      <c r="F141" s="13">
        <v>10073</v>
      </c>
      <c r="G141" s="13">
        <v>11588</v>
      </c>
      <c r="H141" s="13">
        <v>21331</v>
      </c>
      <c r="I141" s="13">
        <v>33364</v>
      </c>
      <c r="J141" s="13">
        <v>-2722</v>
      </c>
      <c r="K141" s="13">
        <v>30425</v>
      </c>
      <c r="L141" s="13">
        <v>59248</v>
      </c>
      <c r="M141" s="13">
        <v>76482</v>
      </c>
    </row>
    <row r="142" spans="1:13" x14ac:dyDescent="0.35">
      <c r="A142" t="s">
        <v>377</v>
      </c>
      <c r="C142">
        <v>596</v>
      </c>
      <c r="D142" s="13">
        <v>2371</v>
      </c>
      <c r="E142" s="13">
        <v>3033</v>
      </c>
      <c r="F142" s="13">
        <v>10073</v>
      </c>
      <c r="G142" s="13">
        <v>11588</v>
      </c>
      <c r="H142" s="13">
        <v>21331</v>
      </c>
      <c r="I142" s="13">
        <v>33364</v>
      </c>
      <c r="J142" s="13">
        <v>-2722</v>
      </c>
      <c r="K142" s="13">
        <v>30425</v>
      </c>
      <c r="L142" s="13">
        <v>59248</v>
      </c>
      <c r="M142" s="13">
        <v>76482</v>
      </c>
    </row>
    <row r="143" spans="1:13" x14ac:dyDescent="0.35">
      <c r="A143" t="s">
        <v>339</v>
      </c>
    </row>
    <row r="144" spans="1:13" x14ac:dyDescent="0.35">
      <c r="A144" t="s">
        <v>378</v>
      </c>
      <c r="C144" s="8">
        <v>11.46</v>
      </c>
      <c r="D144" s="8">
        <v>14.34</v>
      </c>
      <c r="E144" s="8">
        <v>18.53</v>
      </c>
      <c r="F144" s="8">
        <v>23.91</v>
      </c>
      <c r="G144" s="8">
        <v>28.39</v>
      </c>
      <c r="H144" s="8">
        <v>38.590000000000003</v>
      </c>
      <c r="I144" s="8">
        <v>46.44</v>
      </c>
      <c r="J144" s="8">
        <v>50.44</v>
      </c>
      <c r="K144" s="8">
        <v>55.78</v>
      </c>
      <c r="L144" s="8">
        <v>60.91</v>
      </c>
      <c r="M144" s="8">
        <v>65.12</v>
      </c>
    </row>
    <row r="145" spans="1:13" x14ac:dyDescent="0.35">
      <c r="A145" s="32" t="s">
        <v>379</v>
      </c>
      <c r="B145" s="32"/>
      <c r="C145" s="73">
        <v>0.06</v>
      </c>
      <c r="D145" s="73">
        <v>0.25</v>
      </c>
      <c r="E145" s="73">
        <v>0.32</v>
      </c>
      <c r="F145" s="73">
        <v>1.03</v>
      </c>
      <c r="G145" s="73">
        <v>1.17</v>
      </c>
      <c r="H145" s="73">
        <v>2.13</v>
      </c>
      <c r="I145" s="73">
        <v>3.3</v>
      </c>
      <c r="J145" s="73">
        <v>-0.27</v>
      </c>
      <c r="K145" s="73">
        <v>2.95</v>
      </c>
      <c r="L145" s="73">
        <v>5.66</v>
      </c>
      <c r="M145" s="73">
        <v>7.2</v>
      </c>
    </row>
    <row r="146" spans="1:13" x14ac:dyDescent="0.35">
      <c r="A146" t="s">
        <v>380</v>
      </c>
      <c r="C146" s="8">
        <v>0.06</v>
      </c>
      <c r="D146" s="8">
        <v>0.25</v>
      </c>
      <c r="E146" s="8">
        <v>0.32</v>
      </c>
      <c r="F146" s="8">
        <v>1.03</v>
      </c>
      <c r="G146" s="8">
        <v>1.17</v>
      </c>
      <c r="H146" s="8">
        <v>2.13</v>
      </c>
      <c r="I146" s="8">
        <v>3.3</v>
      </c>
      <c r="J146" s="8">
        <v>-0.27</v>
      </c>
      <c r="K146" s="8">
        <v>2.95</v>
      </c>
      <c r="L146" s="8">
        <v>5.66</v>
      </c>
      <c r="M146" s="8">
        <v>7.2</v>
      </c>
    </row>
    <row r="147" spans="1:13" x14ac:dyDescent="0.35">
      <c r="A147" t="s">
        <v>381</v>
      </c>
      <c r="C147" s="13">
        <v>9340</v>
      </c>
      <c r="D147" s="13">
        <v>9480</v>
      </c>
      <c r="E147" s="13">
        <v>9600</v>
      </c>
      <c r="F147" s="13">
        <v>9740</v>
      </c>
      <c r="G147" s="13">
        <v>9880</v>
      </c>
      <c r="H147" s="13">
        <v>10005</v>
      </c>
      <c r="I147" s="13">
        <v>10117</v>
      </c>
      <c r="J147" s="13">
        <v>10189</v>
      </c>
      <c r="K147" s="13">
        <v>10304</v>
      </c>
      <c r="L147" s="13">
        <v>10473</v>
      </c>
      <c r="M147" s="13">
        <v>10616.3</v>
      </c>
    </row>
    <row r="148" spans="1:13" x14ac:dyDescent="0.35">
      <c r="A148" t="s">
        <v>382</v>
      </c>
      <c r="C148" s="8">
        <v>0.06</v>
      </c>
      <c r="D148" s="8">
        <v>0.25</v>
      </c>
      <c r="E148" s="8">
        <v>0.31</v>
      </c>
      <c r="F148" s="8">
        <v>1.01</v>
      </c>
      <c r="G148" s="8">
        <v>1.1499999999999999</v>
      </c>
      <c r="H148" s="8">
        <v>2.09</v>
      </c>
      <c r="I148" s="8">
        <v>3.24</v>
      </c>
      <c r="J148" s="8">
        <v>-0.27</v>
      </c>
      <c r="K148" s="8">
        <v>2.9</v>
      </c>
      <c r="L148" s="8">
        <v>5.53</v>
      </c>
      <c r="M148" s="8">
        <v>7.08</v>
      </c>
    </row>
    <row r="149" spans="1:13" x14ac:dyDescent="0.35">
      <c r="A149" t="s">
        <v>383</v>
      </c>
      <c r="C149" s="8">
        <v>0.06</v>
      </c>
      <c r="D149" s="8">
        <v>0.25</v>
      </c>
      <c r="E149" s="8">
        <v>0.31</v>
      </c>
      <c r="F149" s="8">
        <v>1.01</v>
      </c>
      <c r="G149" s="8">
        <v>1.1499999999999999</v>
      </c>
      <c r="H149" s="8">
        <v>2.09</v>
      </c>
      <c r="I149" s="8">
        <v>3.24</v>
      </c>
      <c r="J149" s="8">
        <v>-0.27</v>
      </c>
      <c r="K149" s="8">
        <v>2.9</v>
      </c>
      <c r="L149" s="8">
        <v>5.53</v>
      </c>
      <c r="M149" s="8">
        <v>7.08</v>
      </c>
    </row>
    <row r="150" spans="1:13" x14ac:dyDescent="0.35">
      <c r="A150" t="s">
        <v>384</v>
      </c>
      <c r="C150" s="13">
        <v>9540</v>
      </c>
      <c r="D150" s="13">
        <v>9680</v>
      </c>
      <c r="E150" s="13">
        <v>9860</v>
      </c>
      <c r="F150" s="13">
        <v>10000</v>
      </c>
      <c r="G150" s="13">
        <v>10080</v>
      </c>
      <c r="H150" s="13">
        <v>10198</v>
      </c>
      <c r="I150" s="13">
        <v>10296</v>
      </c>
      <c r="J150" s="13">
        <v>10189</v>
      </c>
      <c r="K150" s="13">
        <v>10492</v>
      </c>
      <c r="L150" s="13">
        <v>10721</v>
      </c>
      <c r="M150" s="13">
        <v>10803.5</v>
      </c>
    </row>
    <row r="151" spans="1:13" x14ac:dyDescent="0.35">
      <c r="A151" t="s">
        <v>385</v>
      </c>
      <c r="C151" s="8">
        <v>0.1</v>
      </c>
      <c r="D151" s="8">
        <v>0.25</v>
      </c>
      <c r="E151" s="8">
        <v>0.24</v>
      </c>
      <c r="F151" s="8">
        <v>0.72</v>
      </c>
      <c r="G151" s="8">
        <v>0.86</v>
      </c>
      <c r="H151" s="8">
        <v>1.36</v>
      </c>
      <c r="I151" s="8">
        <v>1.45</v>
      </c>
      <c r="J151" s="8">
        <v>0.68</v>
      </c>
      <c r="K151" s="8">
        <v>2.21</v>
      </c>
      <c r="L151" s="8">
        <v>4.17</v>
      </c>
      <c r="M151" s="8">
        <v>4.75</v>
      </c>
    </row>
    <row r="152" spans="1:13" x14ac:dyDescent="0.35">
      <c r="A152" t="s">
        <v>386</v>
      </c>
      <c r="C152" s="8">
        <v>0.1</v>
      </c>
      <c r="D152" s="8">
        <v>0.24</v>
      </c>
      <c r="E152" s="8">
        <v>0.23</v>
      </c>
      <c r="F152" s="8">
        <v>0.7</v>
      </c>
      <c r="G152" s="8">
        <v>0.84</v>
      </c>
      <c r="H152" s="8">
        <v>1.34</v>
      </c>
      <c r="I152" s="8">
        <v>1.42</v>
      </c>
      <c r="J152" s="8">
        <v>0.68</v>
      </c>
      <c r="K152" s="8">
        <v>2.17</v>
      </c>
      <c r="L152" s="8">
        <v>4.08</v>
      </c>
      <c r="M152" s="8">
        <v>4.66</v>
      </c>
    </row>
    <row r="153" spans="1:13" x14ac:dyDescent="0.35">
      <c r="A153" t="s">
        <v>387</v>
      </c>
      <c r="C153" s="13">
        <v>7879</v>
      </c>
      <c r="D153" s="13">
        <v>12302</v>
      </c>
      <c r="E153" s="13">
        <v>15584</v>
      </c>
      <c r="F153" s="13">
        <v>27762</v>
      </c>
      <c r="G153" s="13">
        <v>36330</v>
      </c>
      <c r="H153" s="13">
        <v>48079</v>
      </c>
      <c r="I153" s="13">
        <v>59312</v>
      </c>
      <c r="J153" s="13">
        <v>55269</v>
      </c>
      <c r="K153" s="13">
        <v>85515</v>
      </c>
      <c r="L153" s="13">
        <v>120468</v>
      </c>
      <c r="M153" s="13">
        <v>139697</v>
      </c>
    </row>
    <row r="154" spans="1:13" x14ac:dyDescent="0.35">
      <c r="A154" t="s">
        <v>388</v>
      </c>
      <c r="C154" s="13">
        <v>2503</v>
      </c>
      <c r="D154" s="13">
        <v>4473</v>
      </c>
      <c r="E154" s="13">
        <v>4472</v>
      </c>
      <c r="F154" s="13">
        <v>12896</v>
      </c>
      <c r="G154" s="13">
        <v>15106</v>
      </c>
      <c r="H154" s="13">
        <v>23408</v>
      </c>
      <c r="I154" s="13">
        <v>25391</v>
      </c>
      <c r="J154" s="13">
        <v>13952</v>
      </c>
      <c r="K154" s="13">
        <v>37558</v>
      </c>
      <c r="L154" s="13">
        <v>69431</v>
      </c>
      <c r="M154" s="13">
        <v>79539</v>
      </c>
    </row>
    <row r="155" spans="1:13" x14ac:dyDescent="0.35">
      <c r="A155" t="s">
        <v>389</v>
      </c>
      <c r="C155" s="13">
        <v>2233</v>
      </c>
      <c r="D155" s="13">
        <v>4186</v>
      </c>
      <c r="E155" s="13">
        <v>4106</v>
      </c>
      <c r="F155" s="13">
        <v>12421</v>
      </c>
      <c r="G155" s="13">
        <v>14541</v>
      </c>
      <c r="H155" s="13">
        <v>22899</v>
      </c>
      <c r="I155" s="13">
        <v>24879</v>
      </c>
      <c r="J155" s="13">
        <v>13348</v>
      </c>
      <c r="K155" s="13">
        <v>36852</v>
      </c>
      <c r="L155" s="13">
        <v>68593</v>
      </c>
      <c r="M155" s="13">
        <v>78701</v>
      </c>
    </row>
    <row r="156" spans="1:13" x14ac:dyDescent="0.35">
      <c r="A156" t="s">
        <v>390</v>
      </c>
      <c r="C156" s="13">
        <v>8979</v>
      </c>
      <c r="D156" s="13">
        <v>13702</v>
      </c>
      <c r="E156" s="13">
        <v>17784</v>
      </c>
      <c r="F156" t="s">
        <v>274</v>
      </c>
      <c r="G156" s="13">
        <v>40965</v>
      </c>
      <c r="H156" s="13">
        <v>54336</v>
      </c>
      <c r="I156" s="13">
        <v>68067</v>
      </c>
      <c r="J156" s="13">
        <v>65968</v>
      </c>
      <c r="K156" s="13">
        <v>98230</v>
      </c>
      <c r="L156" s="13">
        <v>134894</v>
      </c>
      <c r="M156" t="s">
        <v>274</v>
      </c>
    </row>
    <row r="157" spans="1:13" x14ac:dyDescent="0.35">
      <c r="A157" t="s">
        <v>391</v>
      </c>
      <c r="C157" s="9">
        <v>0.61399999999999999</v>
      </c>
      <c r="D157" s="9">
        <v>0.375</v>
      </c>
      <c r="E157" s="9">
        <v>0.20200000000000001</v>
      </c>
      <c r="F157" s="9">
        <v>0.106</v>
      </c>
      <c r="G157" s="9">
        <v>0.17</v>
      </c>
      <c r="H157" s="9">
        <v>0.11799999999999999</v>
      </c>
      <c r="I157" s="9">
        <v>0.126</v>
      </c>
      <c r="J157" t="s">
        <v>392</v>
      </c>
      <c r="K157" s="9">
        <v>0.19</v>
      </c>
      <c r="L157" s="9">
        <v>0.13500000000000001</v>
      </c>
      <c r="M157" s="9">
        <v>0.17699999999999999</v>
      </c>
    </row>
    <row r="158" spans="1:13" x14ac:dyDescent="0.35">
      <c r="A158" t="s">
        <v>393</v>
      </c>
      <c r="C158">
        <v>969.4</v>
      </c>
      <c r="D158" s="13">
        <v>2335</v>
      </c>
      <c r="E158" s="13">
        <v>2301.3000000000002</v>
      </c>
      <c r="F158" s="13">
        <v>7040</v>
      </c>
      <c r="G158" s="13">
        <v>8510</v>
      </c>
      <c r="H158" s="13">
        <v>13625</v>
      </c>
      <c r="I158" s="13">
        <v>14655</v>
      </c>
      <c r="J158" s="13">
        <v>6929.4</v>
      </c>
      <c r="K158" s="13">
        <v>22809.4</v>
      </c>
      <c r="L158" s="13">
        <v>43708.800000000003</v>
      </c>
      <c r="M158" s="13">
        <v>50393.1</v>
      </c>
    </row>
    <row r="159" spans="1:13" x14ac:dyDescent="0.35">
      <c r="A159" t="s">
        <v>394</v>
      </c>
      <c r="C159" t="s">
        <v>274</v>
      </c>
      <c r="D159" t="s">
        <v>274</v>
      </c>
      <c r="E159" t="s">
        <v>274</v>
      </c>
      <c r="F159" t="s">
        <v>274</v>
      </c>
      <c r="G159">
        <v>695</v>
      </c>
      <c r="H159">
        <v>617</v>
      </c>
      <c r="I159">
        <v>473</v>
      </c>
      <c r="J159">
        <v>361</v>
      </c>
      <c r="K159">
        <v>304</v>
      </c>
      <c r="L159">
        <v>285</v>
      </c>
      <c r="M159" t="s">
        <v>274</v>
      </c>
    </row>
    <row r="160" spans="1:13" x14ac:dyDescent="0.35">
      <c r="A160" t="s">
        <v>395</v>
      </c>
      <c r="C160">
        <v>635</v>
      </c>
      <c r="D160" s="13">
        <v>16085</v>
      </c>
      <c r="E160" s="13">
        <v>22620</v>
      </c>
      <c r="F160" s="13">
        <v>28837</v>
      </c>
      <c r="G160" s="13">
        <v>35931</v>
      </c>
      <c r="H160" s="13">
        <v>42740</v>
      </c>
      <c r="I160" s="13">
        <v>56052</v>
      </c>
      <c r="J160" s="13">
        <v>73213</v>
      </c>
      <c r="K160" s="13">
        <v>85622</v>
      </c>
      <c r="L160" s="13">
        <v>88544</v>
      </c>
      <c r="M160" s="13">
        <v>101081</v>
      </c>
    </row>
    <row r="161" spans="1:13" x14ac:dyDescent="0.35">
      <c r="A161" t="s">
        <v>396</v>
      </c>
      <c r="C161" t="s">
        <v>274</v>
      </c>
      <c r="D161" t="s">
        <v>274</v>
      </c>
      <c r="E161" t="s">
        <v>274</v>
      </c>
      <c r="F161" t="s">
        <v>274</v>
      </c>
      <c r="G161" t="s">
        <v>274</v>
      </c>
      <c r="H161" t="s">
        <v>274</v>
      </c>
      <c r="I161" t="s">
        <v>274</v>
      </c>
      <c r="J161" t="s">
        <v>274</v>
      </c>
      <c r="K161" t="s">
        <v>274</v>
      </c>
      <c r="L161" t="s">
        <v>274</v>
      </c>
      <c r="M161" t="s">
        <v>274</v>
      </c>
    </row>
    <row r="162" spans="1:13" x14ac:dyDescent="0.35">
      <c r="A162" t="s">
        <v>397</v>
      </c>
      <c r="C162" s="13">
        <v>36469</v>
      </c>
      <c r="D162" s="13">
        <v>45638</v>
      </c>
      <c r="E162" s="13">
        <v>57380</v>
      </c>
      <c r="F162" s="13">
        <v>72741</v>
      </c>
      <c r="G162" s="13">
        <v>86886</v>
      </c>
      <c r="H162" s="13">
        <v>122544</v>
      </c>
      <c r="I162" s="13">
        <v>155816</v>
      </c>
      <c r="J162" s="13">
        <v>157870</v>
      </c>
      <c r="K162" s="13">
        <v>179148</v>
      </c>
      <c r="L162" s="13">
        <v>199944</v>
      </c>
    </row>
    <row r="169" spans="1:13" x14ac:dyDescent="0.35">
      <c r="A169" s="87" t="s">
        <v>240</v>
      </c>
      <c r="B169" s="87" t="s">
        <v>262</v>
      </c>
    </row>
    <row r="170" spans="1:13" x14ac:dyDescent="0.35">
      <c r="A170" t="s">
        <v>241</v>
      </c>
    </row>
    <row r="172" spans="1:13" x14ac:dyDescent="0.35">
      <c r="A172" t="s">
        <v>242</v>
      </c>
    </row>
    <row r="173" spans="1:13" x14ac:dyDescent="0.35">
      <c r="A173" t="s">
        <v>245</v>
      </c>
    </row>
    <row r="175" spans="1:13" x14ac:dyDescent="0.35">
      <c r="A175" t="s">
        <v>246</v>
      </c>
    </row>
    <row r="176" spans="1:13" x14ac:dyDescent="0.35">
      <c r="A176" t="s">
        <v>248</v>
      </c>
    </row>
    <row r="178" spans="1:11" x14ac:dyDescent="0.35">
      <c r="A178" t="s">
        <v>249</v>
      </c>
    </row>
    <row r="180" spans="1:11" x14ac:dyDescent="0.35">
      <c r="A180" t="s">
        <v>261</v>
      </c>
    </row>
    <row r="182" spans="1:11" x14ac:dyDescent="0.35">
      <c r="A182" t="s">
        <v>250</v>
      </c>
    </row>
    <row r="183" spans="1:11" x14ac:dyDescent="0.35">
      <c r="A183" t="s">
        <v>251</v>
      </c>
    </row>
    <row r="185" spans="1:11" x14ac:dyDescent="0.35">
      <c r="A185" t="s">
        <v>252</v>
      </c>
    </row>
    <row r="186" spans="1:11" x14ac:dyDescent="0.35">
      <c r="A186" t="s">
        <v>253</v>
      </c>
    </row>
    <row r="188" spans="1:11" x14ac:dyDescent="0.35">
      <c r="A188" t="s">
        <v>243</v>
      </c>
      <c r="B188">
        <v>1</v>
      </c>
      <c r="C188">
        <v>2</v>
      </c>
      <c r="D188">
        <v>3</v>
      </c>
      <c r="E188">
        <v>4</v>
      </c>
      <c r="F188">
        <v>5</v>
      </c>
      <c r="G188">
        <v>6</v>
      </c>
      <c r="H188">
        <v>7</v>
      </c>
      <c r="I188">
        <v>8</v>
      </c>
      <c r="J188">
        <v>9</v>
      </c>
      <c r="K188">
        <v>10</v>
      </c>
    </row>
    <row r="189" spans="1:11" x14ac:dyDescent="0.35">
      <c r="A189" t="s">
        <v>244</v>
      </c>
      <c r="B189">
        <v>57217</v>
      </c>
      <c r="C189">
        <v>68661</v>
      </c>
      <c r="D189">
        <v>82393</v>
      </c>
      <c r="E189">
        <v>98871</v>
      </c>
      <c r="F189">
        <v>118646</v>
      </c>
      <c r="G189">
        <v>142375</v>
      </c>
      <c r="H189">
        <v>170850</v>
      </c>
      <c r="I189">
        <v>205020</v>
      </c>
      <c r="J189">
        <v>246023</v>
      </c>
      <c r="K189">
        <v>295228</v>
      </c>
    </row>
    <row r="190" spans="1:11" x14ac:dyDescent="0.35">
      <c r="A190" t="s">
        <v>254</v>
      </c>
      <c r="B190">
        <v>1.1000000000000001</v>
      </c>
      <c r="C190">
        <v>1.21</v>
      </c>
      <c r="D190">
        <v>1.33</v>
      </c>
      <c r="E190">
        <v>1.46</v>
      </c>
      <c r="F190">
        <v>1.61</v>
      </c>
      <c r="G190">
        <v>1.77</v>
      </c>
      <c r="H190">
        <v>1.95</v>
      </c>
      <c r="I190">
        <v>2.14</v>
      </c>
      <c r="J190">
        <v>2.36</v>
      </c>
      <c r="K190">
        <v>2.59</v>
      </c>
    </row>
    <row r="191" spans="1:11" x14ac:dyDescent="0.35">
      <c r="A191" t="s">
        <v>255</v>
      </c>
      <c r="B191">
        <v>52015</v>
      </c>
      <c r="C191">
        <v>56745</v>
      </c>
      <c r="D191">
        <v>61950</v>
      </c>
      <c r="E191">
        <v>67720</v>
      </c>
      <c r="F191">
        <v>73693</v>
      </c>
      <c r="G191">
        <v>80438</v>
      </c>
      <c r="H191">
        <v>87615</v>
      </c>
      <c r="I191">
        <v>95804</v>
      </c>
      <c r="J191">
        <v>104247</v>
      </c>
      <c r="K191">
        <v>113988</v>
      </c>
    </row>
    <row r="192" spans="1:11" x14ac:dyDescent="0.35">
      <c r="I192" t="s">
        <v>256</v>
      </c>
      <c r="K192">
        <v>793707</v>
      </c>
    </row>
    <row r="193" spans="1:11" x14ac:dyDescent="0.35">
      <c r="H193" t="s">
        <v>257</v>
      </c>
      <c r="K193">
        <v>1583178</v>
      </c>
    </row>
    <row r="195" spans="1:11" x14ac:dyDescent="0.35">
      <c r="A195" s="86" t="s">
        <v>258</v>
      </c>
      <c r="B195" s="86"/>
      <c r="C195" s="86"/>
      <c r="D195" s="86"/>
      <c r="E195" s="86"/>
      <c r="F195" s="86"/>
      <c r="G195" s="86"/>
    </row>
    <row r="196" spans="1:11" x14ac:dyDescent="0.35">
      <c r="A196" s="86" t="s">
        <v>259</v>
      </c>
      <c r="B196" s="86"/>
      <c r="C196" s="86"/>
      <c r="D196" s="86"/>
      <c r="E196" s="86"/>
      <c r="F196" s="86"/>
      <c r="G196" s="86"/>
    </row>
    <row r="197" spans="1:11" x14ac:dyDescent="0.35">
      <c r="A197" s="86" t="s">
        <v>260</v>
      </c>
      <c r="B197" s="86"/>
      <c r="C197" s="86"/>
      <c r="D197" s="86"/>
      <c r="E197" s="86"/>
      <c r="F197" s="86"/>
      <c r="G197" s="8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5950-3AC0-4C2F-894C-203FDFA269E1}">
  <sheetPr>
    <tabColor rgb="FFFFFF00"/>
  </sheetPr>
  <dimension ref="A1:N13"/>
  <sheetViews>
    <sheetView topLeftCell="B1" workbookViewId="0">
      <selection activeCell="K22" sqref="K22"/>
    </sheetView>
  </sheetViews>
  <sheetFormatPr defaultRowHeight="14.5" x14ac:dyDescent="0.35"/>
  <cols>
    <col min="1" max="1" width="22.54296875" customWidth="1"/>
    <col min="2" max="2" width="37.453125" customWidth="1"/>
    <col min="3" max="3" width="5.6328125" customWidth="1"/>
    <col min="4" max="4" width="13.7265625" customWidth="1"/>
    <col min="5" max="5" width="21.453125" customWidth="1"/>
    <col min="7" max="7" width="9.81640625" customWidth="1"/>
    <col min="10" max="10" width="29.6328125" customWidth="1"/>
    <col min="11" max="11" width="19.1796875" customWidth="1"/>
    <col min="12" max="12" width="19.08984375" customWidth="1"/>
  </cols>
  <sheetData>
    <row r="1" spans="1:14" ht="33.5" customHeight="1" x14ac:dyDescent="0.6">
      <c r="A1" s="31" t="s">
        <v>263</v>
      </c>
    </row>
    <row r="2" spans="1:14" ht="28.75" customHeight="1" x14ac:dyDescent="0.35">
      <c r="B2" s="158" t="s">
        <v>321</v>
      </c>
      <c r="C2" s="158"/>
      <c r="D2" s="158"/>
      <c r="E2" s="158"/>
      <c r="F2" s="158"/>
      <c r="J2" s="158" t="s">
        <v>318</v>
      </c>
      <c r="K2" s="158"/>
      <c r="L2" s="158"/>
      <c r="M2" s="158"/>
      <c r="N2" s="158"/>
    </row>
    <row r="3" spans="1:14" x14ac:dyDescent="0.35">
      <c r="B3" s="24" t="s">
        <v>264</v>
      </c>
      <c r="D3" s="26" t="s">
        <v>315</v>
      </c>
      <c r="E3" s="27"/>
      <c r="F3" s="27"/>
      <c r="J3" s="16" t="s">
        <v>326</v>
      </c>
      <c r="K3" s="32" t="s">
        <v>325</v>
      </c>
      <c r="L3" s="25" t="s">
        <v>327</v>
      </c>
    </row>
    <row r="4" spans="1:14" x14ac:dyDescent="0.35">
      <c r="B4" s="25" t="s">
        <v>314</v>
      </c>
      <c r="C4" s="15"/>
      <c r="D4" s="28" t="s">
        <v>316</v>
      </c>
      <c r="E4" s="29" t="s">
        <v>298</v>
      </c>
      <c r="F4" s="30"/>
      <c r="J4" s="16"/>
    </row>
    <row r="5" spans="1:14" x14ac:dyDescent="0.35">
      <c r="A5" t="s">
        <v>1</v>
      </c>
      <c r="B5" s="25"/>
      <c r="D5" s="27"/>
      <c r="E5" s="27"/>
      <c r="F5" s="27"/>
      <c r="J5" s="16"/>
    </row>
    <row r="6" spans="1:14" x14ac:dyDescent="0.35">
      <c r="A6" s="11"/>
      <c r="J6" s="21"/>
      <c r="K6" s="17"/>
      <c r="L6" s="17"/>
    </row>
    <row r="8" spans="1:14" x14ac:dyDescent="0.35">
      <c r="B8" s="12"/>
    </row>
    <row r="9" spans="1:14" x14ac:dyDescent="0.35">
      <c r="B9" s="158" t="s">
        <v>317</v>
      </c>
      <c r="C9" s="158"/>
      <c r="D9" s="158"/>
      <c r="E9" s="158"/>
      <c r="F9" s="158"/>
      <c r="J9" s="158" t="s">
        <v>319</v>
      </c>
      <c r="K9" s="158"/>
      <c r="L9" s="158"/>
      <c r="M9" s="158"/>
      <c r="N9" s="158"/>
    </row>
    <row r="10" spans="1:14" x14ac:dyDescent="0.35">
      <c r="B10" s="19" t="s">
        <v>320</v>
      </c>
      <c r="C10" s="20"/>
      <c r="D10" s="20" t="s">
        <v>322</v>
      </c>
      <c r="E10" s="20"/>
      <c r="F10" s="20"/>
      <c r="J10" s="86" t="s">
        <v>402</v>
      </c>
      <c r="K10" s="86"/>
      <c r="L10" s="86"/>
    </row>
    <row r="11" spans="1:14" x14ac:dyDescent="0.35">
      <c r="B11" s="22">
        <v>9</v>
      </c>
      <c r="D11" s="159" t="s">
        <v>323</v>
      </c>
      <c r="E11" s="159"/>
      <c r="F11" s="159"/>
      <c r="J11" s="88" t="s">
        <v>403</v>
      </c>
      <c r="K11" s="86"/>
      <c r="L11" s="86"/>
    </row>
    <row r="13" spans="1:14" x14ac:dyDescent="0.35">
      <c r="C13" s="23"/>
    </row>
  </sheetData>
  <mergeCells count="5">
    <mergeCell ref="B2:F2"/>
    <mergeCell ref="B9:F9"/>
    <mergeCell ref="J2:N2"/>
    <mergeCell ref="J9:N9"/>
    <mergeCell ref="D11:F11"/>
  </mergeCells>
  <hyperlinks>
    <hyperlink ref="J11" r:id="rId1" xr:uid="{4314EA50-3A57-4A74-9B80-2B1B4E6047E3}"/>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B012F-F3EC-4BA2-BDE8-6AA80BBEC8AB}">
  <dimension ref="A1:K181"/>
  <sheetViews>
    <sheetView zoomScale="90" zoomScaleNormal="90" workbookViewId="0">
      <pane ySplit="1" topLeftCell="A58" activePane="bottomLeft" state="frozen"/>
      <selection pane="bottomLeft" activeCell="E1" sqref="E1:E1048576"/>
    </sheetView>
  </sheetViews>
  <sheetFormatPr defaultColWidth="8.7265625" defaultRowHeight="18.5" x14ac:dyDescent="0.45"/>
  <cols>
    <col min="1" max="5" width="27.1796875" style="2" customWidth="1"/>
    <col min="6" max="6" width="16.453125" style="2" customWidth="1"/>
    <col min="7" max="7" width="13.7265625" style="2" customWidth="1"/>
    <col min="8" max="8" width="13.1796875" style="7" customWidth="1"/>
    <col min="9" max="10" width="27.1796875" style="2" customWidth="1"/>
    <col min="11" max="11" width="8.90625"/>
    <col min="12" max="13" width="27.1796875" style="2" customWidth="1"/>
    <col min="14" max="16384" width="8.7265625" style="2"/>
  </cols>
  <sheetData>
    <row r="1" spans="1:10" ht="32.5" x14ac:dyDescent="0.45">
      <c r="A1" s="1" t="s">
        <v>4</v>
      </c>
      <c r="B1" s="1" t="s">
        <v>0</v>
      </c>
      <c r="C1" s="1"/>
      <c r="D1" s="1" t="s">
        <v>220</v>
      </c>
      <c r="E1" s="1"/>
      <c r="F1" s="6" t="s">
        <v>202</v>
      </c>
      <c r="G1" s="1" t="s">
        <v>203</v>
      </c>
      <c r="H1" s="5" t="s">
        <v>2</v>
      </c>
      <c r="I1" s="1" t="s">
        <v>3</v>
      </c>
      <c r="J1" s="1" t="s">
        <v>1</v>
      </c>
    </row>
    <row r="2" spans="1:10" x14ac:dyDescent="0.45">
      <c r="A2" s="2" t="s">
        <v>5</v>
      </c>
      <c r="B2" s="2" t="s">
        <v>6</v>
      </c>
      <c r="D2" s="2" t="s">
        <v>8</v>
      </c>
      <c r="H2" s="7" t="s">
        <v>204</v>
      </c>
      <c r="I2" s="2" t="s">
        <v>138</v>
      </c>
    </row>
    <row r="3" spans="1:10" x14ac:dyDescent="0.45">
      <c r="A3" s="2" t="s">
        <v>5</v>
      </c>
      <c r="B3" s="2" t="s">
        <v>6</v>
      </c>
      <c r="D3" s="2" t="s">
        <v>139</v>
      </c>
      <c r="H3" s="7" t="s">
        <v>204</v>
      </c>
      <c r="I3" s="2" t="s">
        <v>138</v>
      </c>
    </row>
    <row r="4" spans="1:10" x14ac:dyDescent="0.45">
      <c r="A4" s="2" t="s">
        <v>5</v>
      </c>
      <c r="B4" s="2" t="s">
        <v>6</v>
      </c>
      <c r="D4" s="2" t="s">
        <v>144</v>
      </c>
      <c r="H4" s="7" t="s">
        <v>204</v>
      </c>
      <c r="I4" s="2" t="s">
        <v>138</v>
      </c>
    </row>
    <row r="5" spans="1:10" x14ac:dyDescent="0.45">
      <c r="A5" s="2" t="s">
        <v>5</v>
      </c>
      <c r="B5" s="2" t="s">
        <v>6</v>
      </c>
      <c r="D5" s="2" t="s">
        <v>145</v>
      </c>
      <c r="H5" s="7" t="s">
        <v>204</v>
      </c>
      <c r="I5" s="2" t="s">
        <v>138</v>
      </c>
    </row>
    <row r="6" spans="1:10" x14ac:dyDescent="0.45">
      <c r="A6" s="2" t="s">
        <v>5</v>
      </c>
      <c r="B6" s="2" t="s">
        <v>7</v>
      </c>
      <c r="D6" s="2" t="s">
        <v>8</v>
      </c>
      <c r="H6" s="7" t="s">
        <v>204</v>
      </c>
      <c r="I6" s="2" t="s">
        <v>137</v>
      </c>
    </row>
    <row r="7" spans="1:10" x14ac:dyDescent="0.45">
      <c r="A7" s="2" t="s">
        <v>5</v>
      </c>
      <c r="B7" s="2" t="s">
        <v>7</v>
      </c>
      <c r="D7" s="2" t="s">
        <v>9</v>
      </c>
      <c r="H7" s="7" t="s">
        <v>204</v>
      </c>
      <c r="I7" s="2" t="s">
        <v>146</v>
      </c>
    </row>
    <row r="8" spans="1:10" x14ac:dyDescent="0.45">
      <c r="A8" s="2" t="s">
        <v>5</v>
      </c>
      <c r="B8" s="2" t="s">
        <v>7</v>
      </c>
      <c r="D8" s="2" t="s">
        <v>140</v>
      </c>
      <c r="H8" s="7" t="s">
        <v>204</v>
      </c>
      <c r="I8" s="2" t="s">
        <v>146</v>
      </c>
    </row>
    <row r="9" spans="1:10" x14ac:dyDescent="0.45">
      <c r="A9" s="2" t="s">
        <v>5</v>
      </c>
      <c r="B9" s="2" t="s">
        <v>7</v>
      </c>
      <c r="D9" s="2" t="s">
        <v>141</v>
      </c>
      <c r="H9" s="7" t="s">
        <v>204</v>
      </c>
      <c r="I9" s="2" t="s">
        <v>146</v>
      </c>
    </row>
    <row r="10" spans="1:10" x14ac:dyDescent="0.45">
      <c r="A10" s="2" t="s">
        <v>5</v>
      </c>
      <c r="B10" s="2" t="s">
        <v>7</v>
      </c>
      <c r="D10" s="2" t="s">
        <v>143</v>
      </c>
      <c r="H10" s="7" t="s">
        <v>204</v>
      </c>
      <c r="I10" s="2" t="s">
        <v>146</v>
      </c>
    </row>
    <row r="11" spans="1:10" x14ac:dyDescent="0.45">
      <c r="A11" s="2" t="s">
        <v>5</v>
      </c>
      <c r="B11" s="2" t="s">
        <v>10</v>
      </c>
      <c r="D11" s="2" t="s">
        <v>5</v>
      </c>
      <c r="F11" s="2">
        <v>9.9</v>
      </c>
      <c r="I11" s="2" t="s">
        <v>147</v>
      </c>
    </row>
    <row r="12" spans="1:10" x14ac:dyDescent="0.45">
      <c r="A12" s="2" t="s">
        <v>5</v>
      </c>
      <c r="B12" s="2" t="s">
        <v>10</v>
      </c>
      <c r="D12" s="2" t="s">
        <v>15</v>
      </c>
      <c r="F12" s="2">
        <v>9.9</v>
      </c>
      <c r="I12" s="2" t="s">
        <v>147</v>
      </c>
    </row>
    <row r="13" spans="1:10" x14ac:dyDescent="0.45">
      <c r="A13" s="2" t="s">
        <v>5</v>
      </c>
      <c r="B13" s="2" t="s">
        <v>10</v>
      </c>
      <c r="D13" s="2" t="s">
        <v>108</v>
      </c>
      <c r="F13" s="2">
        <v>9.9</v>
      </c>
      <c r="I13" s="2" t="s">
        <v>147</v>
      </c>
    </row>
    <row r="14" spans="1:10" x14ac:dyDescent="0.45">
      <c r="A14" s="2" t="s">
        <v>5</v>
      </c>
      <c r="B14" s="2" t="s">
        <v>10</v>
      </c>
      <c r="D14" s="2" t="s">
        <v>142</v>
      </c>
      <c r="F14" s="2">
        <v>9.9</v>
      </c>
      <c r="I14" s="2" t="s">
        <v>147</v>
      </c>
    </row>
    <row r="15" spans="1:10" x14ac:dyDescent="0.45">
      <c r="A15" s="2" t="s">
        <v>5</v>
      </c>
      <c r="B15" s="2" t="s">
        <v>10</v>
      </c>
      <c r="D15" s="2" t="s">
        <v>88</v>
      </c>
      <c r="F15" s="2">
        <v>9.9</v>
      </c>
      <c r="I15" s="2" t="s">
        <v>147</v>
      </c>
    </row>
    <row r="16" spans="1:10" x14ac:dyDescent="0.45">
      <c r="A16" s="2" t="s">
        <v>5</v>
      </c>
      <c r="B16" s="2" t="s">
        <v>10</v>
      </c>
      <c r="D16" s="2" t="s">
        <v>87</v>
      </c>
      <c r="F16" s="2">
        <v>9.9</v>
      </c>
      <c r="I16" s="2" t="s">
        <v>147</v>
      </c>
    </row>
    <row r="17" spans="1:9" x14ac:dyDescent="0.45">
      <c r="A17" s="2" t="s">
        <v>5</v>
      </c>
      <c r="B17" s="2" t="s">
        <v>11</v>
      </c>
      <c r="D17" s="2" t="s">
        <v>14</v>
      </c>
      <c r="F17" s="2">
        <v>9.5</v>
      </c>
      <c r="I17" s="2" t="s">
        <v>148</v>
      </c>
    </row>
    <row r="18" spans="1:9" x14ac:dyDescent="0.45">
      <c r="A18" s="2" t="s">
        <v>5</v>
      </c>
      <c r="B18" s="2" t="s">
        <v>11</v>
      </c>
      <c r="D18" s="2" t="s">
        <v>12</v>
      </c>
      <c r="F18" s="2">
        <v>9.5</v>
      </c>
      <c r="I18" s="2" t="s">
        <v>148</v>
      </c>
    </row>
    <row r="19" spans="1:9" x14ac:dyDescent="0.45">
      <c r="A19" s="2" t="s">
        <v>5</v>
      </c>
      <c r="B19" s="2" t="s">
        <v>11</v>
      </c>
      <c r="D19" s="2" t="s">
        <v>13</v>
      </c>
      <c r="F19" s="2">
        <v>9.5</v>
      </c>
      <c r="I19" s="2" t="s">
        <v>148</v>
      </c>
    </row>
    <row r="20" spans="1:9" x14ac:dyDescent="0.45">
      <c r="A20" s="2" t="s">
        <v>5</v>
      </c>
      <c r="B20" s="2" t="s">
        <v>11</v>
      </c>
      <c r="D20" s="2" t="s">
        <v>5</v>
      </c>
      <c r="F20" s="2">
        <v>9.5</v>
      </c>
      <c r="I20" s="2" t="s">
        <v>148</v>
      </c>
    </row>
    <row r="21" spans="1:9" x14ac:dyDescent="0.45">
      <c r="A21" s="2" t="s">
        <v>5</v>
      </c>
      <c r="B21" s="2" t="s">
        <v>11</v>
      </c>
      <c r="D21" s="2" t="s">
        <v>107</v>
      </c>
      <c r="F21" s="2">
        <v>9.5</v>
      </c>
      <c r="I21" s="2" t="s">
        <v>148</v>
      </c>
    </row>
    <row r="22" spans="1:9" x14ac:dyDescent="0.45">
      <c r="A22" s="2" t="s">
        <v>5</v>
      </c>
      <c r="B22" s="2" t="s">
        <v>11</v>
      </c>
      <c r="D22" s="2" t="s">
        <v>108</v>
      </c>
      <c r="F22" s="2">
        <v>9.5</v>
      </c>
      <c r="I22" s="2" t="s">
        <v>148</v>
      </c>
    </row>
    <row r="23" spans="1:9" x14ac:dyDescent="0.45">
      <c r="A23" s="2" t="s">
        <v>5</v>
      </c>
      <c r="B23" s="2" t="s">
        <v>11</v>
      </c>
      <c r="D23" s="2" t="s">
        <v>109</v>
      </c>
      <c r="F23" s="2">
        <v>9.5</v>
      </c>
      <c r="I23" s="2" t="s">
        <v>148</v>
      </c>
    </row>
    <row r="24" spans="1:9" x14ac:dyDescent="0.45">
      <c r="A24" s="2" t="s">
        <v>5</v>
      </c>
      <c r="B24" s="2" t="s">
        <v>11</v>
      </c>
      <c r="D24" s="2" t="s">
        <v>110</v>
      </c>
      <c r="F24" s="2">
        <v>9.5</v>
      </c>
      <c r="I24" s="2" t="s">
        <v>148</v>
      </c>
    </row>
    <row r="25" spans="1:9" x14ac:dyDescent="0.45">
      <c r="A25" s="2" t="s">
        <v>5</v>
      </c>
      <c r="B25" s="2" t="s">
        <v>11</v>
      </c>
      <c r="D25" s="2" t="s">
        <v>111</v>
      </c>
      <c r="F25" s="2">
        <v>9.5</v>
      </c>
      <c r="I25" s="2" t="s">
        <v>148</v>
      </c>
    </row>
    <row r="26" spans="1:9" x14ac:dyDescent="0.45">
      <c r="A26" s="2" t="s">
        <v>5</v>
      </c>
      <c r="B26" s="2" t="s">
        <v>11</v>
      </c>
      <c r="D26" s="2" t="s">
        <v>112</v>
      </c>
      <c r="F26" s="2">
        <v>9.5</v>
      </c>
      <c r="I26" s="2" t="s">
        <v>148</v>
      </c>
    </row>
    <row r="27" spans="1:9" x14ac:dyDescent="0.45">
      <c r="A27" s="2" t="s">
        <v>149</v>
      </c>
      <c r="B27" s="2" t="s">
        <v>16</v>
      </c>
      <c r="D27" s="2" t="s">
        <v>145</v>
      </c>
      <c r="H27" s="7" t="s">
        <v>204</v>
      </c>
      <c r="I27" s="2" t="s">
        <v>150</v>
      </c>
    </row>
    <row r="28" spans="1:9" x14ac:dyDescent="0.45">
      <c r="D28" s="2" t="s">
        <v>151</v>
      </c>
      <c r="H28" s="7" t="s">
        <v>204</v>
      </c>
      <c r="I28" s="2" t="s">
        <v>150</v>
      </c>
    </row>
    <row r="29" spans="1:9" x14ac:dyDescent="0.45">
      <c r="D29" s="2" t="s">
        <v>152</v>
      </c>
      <c r="H29" s="7" t="s">
        <v>204</v>
      </c>
      <c r="I29" s="2" t="s">
        <v>150</v>
      </c>
    </row>
    <row r="30" spans="1:9" x14ac:dyDescent="0.45">
      <c r="D30" s="2" t="s">
        <v>153</v>
      </c>
      <c r="H30" s="7" t="s">
        <v>204</v>
      </c>
      <c r="I30" s="2" t="s">
        <v>150</v>
      </c>
    </row>
    <row r="31" spans="1:9" x14ac:dyDescent="0.45">
      <c r="D31" s="2" t="s">
        <v>154</v>
      </c>
      <c r="H31" s="7" t="s">
        <v>204</v>
      </c>
      <c r="I31" s="2" t="s">
        <v>150</v>
      </c>
    </row>
    <row r="32" spans="1:9" x14ac:dyDescent="0.45">
      <c r="A32" s="2" t="s">
        <v>155</v>
      </c>
      <c r="B32" s="2" t="s">
        <v>17</v>
      </c>
      <c r="D32" s="2" t="s">
        <v>160</v>
      </c>
      <c r="H32" s="7" t="s">
        <v>204</v>
      </c>
      <c r="I32" s="2" t="s">
        <v>161</v>
      </c>
    </row>
    <row r="33" spans="1:9" x14ac:dyDescent="0.45">
      <c r="D33" s="2" t="s">
        <v>156</v>
      </c>
      <c r="H33" s="7" t="s">
        <v>204</v>
      </c>
      <c r="I33" s="2" t="s">
        <v>161</v>
      </c>
    </row>
    <row r="34" spans="1:9" x14ac:dyDescent="0.45">
      <c r="D34" s="2" t="s">
        <v>157</v>
      </c>
      <c r="H34" s="7" t="s">
        <v>204</v>
      </c>
      <c r="I34" s="2" t="s">
        <v>161</v>
      </c>
    </row>
    <row r="35" spans="1:9" x14ac:dyDescent="0.45">
      <c r="D35" s="2" t="s">
        <v>158</v>
      </c>
      <c r="H35" s="7" t="s">
        <v>204</v>
      </c>
      <c r="I35" s="2" t="s">
        <v>161</v>
      </c>
    </row>
    <row r="36" spans="1:9" x14ac:dyDescent="0.45">
      <c r="D36" s="2" t="s">
        <v>159</v>
      </c>
      <c r="H36" s="7" t="s">
        <v>204</v>
      </c>
      <c r="I36" s="2" t="s">
        <v>161</v>
      </c>
    </row>
    <row r="37" spans="1:9" x14ac:dyDescent="0.45">
      <c r="A37" s="2" t="s">
        <v>19</v>
      </c>
      <c r="B37" s="2" t="s">
        <v>20</v>
      </c>
      <c r="D37" s="2" t="s">
        <v>65</v>
      </c>
      <c r="H37" s="7" t="s">
        <v>204</v>
      </c>
      <c r="I37" s="2" t="s">
        <v>18</v>
      </c>
    </row>
    <row r="38" spans="1:9" x14ac:dyDescent="0.45">
      <c r="A38" s="2" t="s">
        <v>19</v>
      </c>
      <c r="B38" s="2" t="s">
        <v>20</v>
      </c>
      <c r="D38" s="2" t="s">
        <v>21</v>
      </c>
      <c r="H38" s="7" t="s">
        <v>204</v>
      </c>
      <c r="I38" s="2" t="s">
        <v>22</v>
      </c>
    </row>
    <row r="39" spans="1:9" x14ac:dyDescent="0.45">
      <c r="A39" s="2" t="s">
        <v>19</v>
      </c>
      <c r="B39" s="2" t="s">
        <v>20</v>
      </c>
      <c r="D39" s="2" t="s">
        <v>34</v>
      </c>
      <c r="H39" s="7" t="s">
        <v>204</v>
      </c>
      <c r="I39" s="2" t="s">
        <v>22</v>
      </c>
    </row>
    <row r="40" spans="1:9" x14ac:dyDescent="0.45">
      <c r="A40" s="2" t="s">
        <v>19</v>
      </c>
      <c r="B40" s="2" t="s">
        <v>20</v>
      </c>
      <c r="D40" s="2" t="s">
        <v>91</v>
      </c>
      <c r="H40" s="7" t="s">
        <v>204</v>
      </c>
      <c r="I40" s="2" t="s">
        <v>22</v>
      </c>
    </row>
    <row r="41" spans="1:9" x14ac:dyDescent="0.45">
      <c r="A41" s="2" t="s">
        <v>19</v>
      </c>
      <c r="B41" s="2" t="s">
        <v>20</v>
      </c>
      <c r="D41" s="2" t="s">
        <v>162</v>
      </c>
      <c r="H41" s="7" t="s">
        <v>204</v>
      </c>
      <c r="I41" s="2" t="s">
        <v>22</v>
      </c>
    </row>
    <row r="42" spans="1:9" x14ac:dyDescent="0.45">
      <c r="A42" s="2" t="s">
        <v>19</v>
      </c>
      <c r="B42" s="2" t="s">
        <v>20</v>
      </c>
      <c r="D42" s="2" t="s">
        <v>163</v>
      </c>
      <c r="H42" s="7" t="s">
        <v>204</v>
      </c>
      <c r="I42" s="2" t="s">
        <v>22</v>
      </c>
    </row>
    <row r="43" spans="1:9" x14ac:dyDescent="0.45">
      <c r="A43" s="2" t="s">
        <v>24</v>
      </c>
      <c r="B43" s="2" t="s">
        <v>23</v>
      </c>
      <c r="D43" s="2" t="s">
        <v>168</v>
      </c>
      <c r="H43" s="7" t="s">
        <v>204</v>
      </c>
      <c r="I43" s="2" t="s">
        <v>171</v>
      </c>
    </row>
    <row r="44" spans="1:9" x14ac:dyDescent="0.45">
      <c r="A44" s="2" t="s">
        <v>24</v>
      </c>
      <c r="B44" s="2" t="s">
        <v>23</v>
      </c>
      <c r="D44" s="2" t="s">
        <v>169</v>
      </c>
      <c r="H44" s="7" t="s">
        <v>204</v>
      </c>
      <c r="I44" s="2" t="s">
        <v>171</v>
      </c>
    </row>
    <row r="45" spans="1:9" x14ac:dyDescent="0.45">
      <c r="A45" s="2" t="s">
        <v>24</v>
      </c>
      <c r="B45" s="2" t="s">
        <v>23</v>
      </c>
      <c r="D45" s="2" t="s">
        <v>170</v>
      </c>
      <c r="H45" s="7" t="s">
        <v>204</v>
      </c>
      <c r="I45" s="2" t="s">
        <v>171</v>
      </c>
    </row>
    <row r="46" spans="1:9" x14ac:dyDescent="0.45">
      <c r="A46" s="2" t="s">
        <v>27</v>
      </c>
      <c r="B46" s="2" t="s">
        <v>25</v>
      </c>
      <c r="D46" s="4" t="s">
        <v>26</v>
      </c>
      <c r="E46" s="4"/>
      <c r="F46" s="4"/>
      <c r="G46" s="4"/>
      <c r="H46" s="7" t="s">
        <v>204</v>
      </c>
      <c r="I46" s="2" t="s">
        <v>167</v>
      </c>
    </row>
    <row r="47" spans="1:9" x14ac:dyDescent="0.45">
      <c r="A47" s="2" t="s">
        <v>27</v>
      </c>
      <c r="B47" s="2" t="s">
        <v>25</v>
      </c>
      <c r="D47" s="4" t="s">
        <v>164</v>
      </c>
      <c r="E47" s="4"/>
      <c r="F47" s="4"/>
      <c r="G47" s="4"/>
      <c r="H47" s="7" t="s">
        <v>204</v>
      </c>
      <c r="I47" s="2" t="s">
        <v>167</v>
      </c>
    </row>
    <row r="48" spans="1:9" x14ac:dyDescent="0.45">
      <c r="A48" s="2" t="s">
        <v>27</v>
      </c>
      <c r="B48" s="2" t="s">
        <v>25</v>
      </c>
      <c r="D48" s="4" t="s">
        <v>5</v>
      </c>
      <c r="E48" s="4"/>
      <c r="F48" s="4"/>
      <c r="G48" s="4"/>
      <c r="H48" s="7" t="s">
        <v>204</v>
      </c>
      <c r="I48" s="2" t="s">
        <v>167</v>
      </c>
    </row>
    <row r="49" spans="1:9" x14ac:dyDescent="0.45">
      <c r="A49" s="2" t="s">
        <v>27</v>
      </c>
      <c r="B49" s="2" t="s">
        <v>25</v>
      </c>
      <c r="D49" s="4" t="s">
        <v>88</v>
      </c>
      <c r="E49" s="4"/>
      <c r="F49" s="4"/>
      <c r="G49" s="4"/>
      <c r="H49" s="7" t="s">
        <v>204</v>
      </c>
      <c r="I49" s="2" t="s">
        <v>167</v>
      </c>
    </row>
    <row r="50" spans="1:9" x14ac:dyDescent="0.45">
      <c r="A50" s="2" t="s">
        <v>27</v>
      </c>
      <c r="B50" s="2" t="s">
        <v>25</v>
      </c>
      <c r="D50" s="4" t="s">
        <v>165</v>
      </c>
      <c r="E50" s="4"/>
      <c r="F50" s="4"/>
      <c r="G50" s="4"/>
      <c r="H50" s="7" t="s">
        <v>204</v>
      </c>
      <c r="I50" s="2" t="s">
        <v>167</v>
      </c>
    </row>
    <row r="51" spans="1:9" x14ac:dyDescent="0.45">
      <c r="A51" s="2" t="s">
        <v>27</v>
      </c>
      <c r="B51" s="2" t="s">
        <v>25</v>
      </c>
      <c r="D51" s="4" t="s">
        <v>166</v>
      </c>
      <c r="E51" s="4"/>
      <c r="F51" s="4"/>
      <c r="G51" s="4"/>
      <c r="H51" s="7" t="s">
        <v>204</v>
      </c>
      <c r="I51" s="2" t="s">
        <v>167</v>
      </c>
    </row>
    <row r="52" spans="1:9" x14ac:dyDescent="0.45">
      <c r="A52" s="2" t="s">
        <v>28</v>
      </c>
      <c r="B52" s="2" t="s">
        <v>29</v>
      </c>
      <c r="D52" s="2" t="s">
        <v>30</v>
      </c>
      <c r="H52" s="7" t="s">
        <v>204</v>
      </c>
      <c r="I52" s="2" t="s">
        <v>173</v>
      </c>
    </row>
    <row r="53" spans="1:9" x14ac:dyDescent="0.45">
      <c r="A53" s="2" t="s">
        <v>28</v>
      </c>
      <c r="B53" s="2" t="s">
        <v>29</v>
      </c>
      <c r="D53" s="2" t="s">
        <v>31</v>
      </c>
      <c r="H53" s="7" t="s">
        <v>204</v>
      </c>
    </row>
    <row r="54" spans="1:9" x14ac:dyDescent="0.45">
      <c r="A54" s="2" t="s">
        <v>28</v>
      </c>
      <c r="B54" s="2" t="s">
        <v>29</v>
      </c>
      <c r="D54" s="2" t="s">
        <v>42</v>
      </c>
      <c r="H54" s="7" t="s">
        <v>204</v>
      </c>
    </row>
    <row r="55" spans="1:9" x14ac:dyDescent="0.45">
      <c r="A55" s="2" t="s">
        <v>28</v>
      </c>
      <c r="B55" s="2" t="s">
        <v>29</v>
      </c>
      <c r="D55" s="2" t="s">
        <v>117</v>
      </c>
      <c r="H55" s="7" t="s">
        <v>204</v>
      </c>
    </row>
    <row r="56" spans="1:9" x14ac:dyDescent="0.45">
      <c r="A56" s="2" t="s">
        <v>28</v>
      </c>
      <c r="B56" s="2" t="s">
        <v>29</v>
      </c>
      <c r="D56" s="2" t="s">
        <v>41</v>
      </c>
      <c r="H56" s="7" t="s">
        <v>204</v>
      </c>
    </row>
    <row r="57" spans="1:9" x14ac:dyDescent="0.45">
      <c r="D57" s="2" t="s">
        <v>172</v>
      </c>
      <c r="H57" s="7" t="s">
        <v>204</v>
      </c>
    </row>
    <row r="58" spans="1:9" x14ac:dyDescent="0.45">
      <c r="A58" s="2" t="s">
        <v>175</v>
      </c>
      <c r="B58" s="2" t="s">
        <v>174</v>
      </c>
      <c r="D58" s="2" t="s">
        <v>177</v>
      </c>
      <c r="H58" s="7" t="s">
        <v>204</v>
      </c>
      <c r="I58" s="2" t="s">
        <v>176</v>
      </c>
    </row>
    <row r="59" spans="1:9" x14ac:dyDescent="0.45">
      <c r="D59" s="2" t="s">
        <v>178</v>
      </c>
      <c r="H59" s="7" t="s">
        <v>204</v>
      </c>
    </row>
    <row r="60" spans="1:9" x14ac:dyDescent="0.45">
      <c r="A60" s="2" t="s">
        <v>184</v>
      </c>
      <c r="B60" s="2" t="s">
        <v>32</v>
      </c>
      <c r="D60" s="2" t="s">
        <v>180</v>
      </c>
      <c r="H60" s="7" t="s">
        <v>204</v>
      </c>
    </row>
    <row r="61" spans="1:9" x14ac:dyDescent="0.45">
      <c r="A61" s="2" t="s">
        <v>184</v>
      </c>
      <c r="B61" s="2" t="s">
        <v>32</v>
      </c>
      <c r="D61" s="2" t="s">
        <v>33</v>
      </c>
      <c r="H61" s="7" t="s">
        <v>204</v>
      </c>
      <c r="I61" s="2" t="s">
        <v>179</v>
      </c>
    </row>
    <row r="62" spans="1:9" x14ac:dyDescent="0.45">
      <c r="A62" s="2" t="s">
        <v>184</v>
      </c>
      <c r="B62" s="2" t="s">
        <v>32</v>
      </c>
      <c r="D62" s="2" t="s">
        <v>181</v>
      </c>
      <c r="H62" s="7" t="s">
        <v>204</v>
      </c>
      <c r="I62" s="2" t="s">
        <v>179</v>
      </c>
    </row>
    <row r="63" spans="1:9" x14ac:dyDescent="0.45">
      <c r="A63" s="2" t="s">
        <v>184</v>
      </c>
      <c r="B63" s="2" t="s">
        <v>32</v>
      </c>
      <c r="D63" s="2" t="s">
        <v>182</v>
      </c>
      <c r="H63" s="7" t="s">
        <v>204</v>
      </c>
      <c r="I63" s="2" t="s">
        <v>179</v>
      </c>
    </row>
    <row r="64" spans="1:9" x14ac:dyDescent="0.45">
      <c r="A64" s="2" t="s">
        <v>184</v>
      </c>
      <c r="B64" s="2" t="s">
        <v>32</v>
      </c>
      <c r="D64" s="2" t="s">
        <v>183</v>
      </c>
      <c r="H64" s="7" t="s">
        <v>204</v>
      </c>
      <c r="I64" s="2" t="s">
        <v>179</v>
      </c>
    </row>
    <row r="65" spans="1:9" x14ac:dyDescent="0.45">
      <c r="A65" s="2" t="s">
        <v>184</v>
      </c>
      <c r="B65" s="2" t="s">
        <v>32</v>
      </c>
      <c r="D65" s="2" t="s">
        <v>34</v>
      </c>
      <c r="H65" s="7" t="s">
        <v>204</v>
      </c>
      <c r="I65" s="2" t="s">
        <v>179</v>
      </c>
    </row>
    <row r="66" spans="1:9" x14ac:dyDescent="0.45">
      <c r="A66" s="2" t="s">
        <v>184</v>
      </c>
      <c r="B66" s="2" t="s">
        <v>32</v>
      </c>
      <c r="D66" s="2" t="s">
        <v>15</v>
      </c>
      <c r="H66" s="7" t="s">
        <v>204</v>
      </c>
      <c r="I66" s="2" t="s">
        <v>179</v>
      </c>
    </row>
    <row r="67" spans="1:9" x14ac:dyDescent="0.45">
      <c r="A67" s="2" t="s">
        <v>35</v>
      </c>
      <c r="B67" s="2" t="s">
        <v>36</v>
      </c>
      <c r="D67" s="2" t="s">
        <v>113</v>
      </c>
      <c r="H67" s="7" t="s">
        <v>204</v>
      </c>
      <c r="I67" s="2" t="s">
        <v>185</v>
      </c>
    </row>
    <row r="68" spans="1:9" x14ac:dyDescent="0.45">
      <c r="A68" s="2" t="s">
        <v>35</v>
      </c>
      <c r="B68" s="2" t="s">
        <v>36</v>
      </c>
      <c r="D68" s="2" t="s">
        <v>114</v>
      </c>
      <c r="H68" s="7" t="s">
        <v>204</v>
      </c>
      <c r="I68" s="2" t="s">
        <v>185</v>
      </c>
    </row>
    <row r="69" spans="1:9" x14ac:dyDescent="0.45">
      <c r="A69" s="2" t="s">
        <v>35</v>
      </c>
      <c r="B69" s="2" t="s">
        <v>36</v>
      </c>
      <c r="D69" s="2" t="s">
        <v>15</v>
      </c>
      <c r="H69" s="7" t="s">
        <v>204</v>
      </c>
      <c r="I69" s="2" t="s">
        <v>185</v>
      </c>
    </row>
    <row r="70" spans="1:9" x14ac:dyDescent="0.45">
      <c r="A70" s="2" t="s">
        <v>35</v>
      </c>
      <c r="B70" s="2" t="s">
        <v>36</v>
      </c>
      <c r="D70" s="2" t="s">
        <v>115</v>
      </c>
      <c r="H70" s="7" t="s">
        <v>204</v>
      </c>
      <c r="I70" s="2" t="s">
        <v>185</v>
      </c>
    </row>
    <row r="71" spans="1:9" x14ac:dyDescent="0.45">
      <c r="A71" s="2" t="s">
        <v>35</v>
      </c>
      <c r="B71" s="2" t="s">
        <v>36</v>
      </c>
      <c r="D71" s="2" t="s">
        <v>14</v>
      </c>
      <c r="H71" s="7" t="s">
        <v>204</v>
      </c>
      <c r="I71" s="2" t="s">
        <v>185</v>
      </c>
    </row>
    <row r="72" spans="1:9" x14ac:dyDescent="0.45">
      <c r="A72" s="2" t="s">
        <v>35</v>
      </c>
      <c r="B72" s="2" t="s">
        <v>36</v>
      </c>
      <c r="D72" s="2" t="s">
        <v>186</v>
      </c>
      <c r="H72" s="7" t="s">
        <v>204</v>
      </c>
      <c r="I72" s="2" t="s">
        <v>185</v>
      </c>
    </row>
    <row r="73" spans="1:9" x14ac:dyDescent="0.45">
      <c r="A73" s="2" t="s">
        <v>37</v>
      </c>
      <c r="B73" s="2" t="s">
        <v>38</v>
      </c>
      <c r="D73" s="2" t="s">
        <v>188</v>
      </c>
      <c r="H73" s="7" t="s">
        <v>204</v>
      </c>
    </row>
    <row r="74" spans="1:9" x14ac:dyDescent="0.45">
      <c r="A74" s="2" t="s">
        <v>37</v>
      </c>
      <c r="B74" s="2" t="s">
        <v>38</v>
      </c>
      <c r="D74" s="2" t="s">
        <v>116</v>
      </c>
      <c r="H74" s="7" t="s">
        <v>204</v>
      </c>
      <c r="I74" s="2" t="s">
        <v>187</v>
      </c>
    </row>
    <row r="75" spans="1:9" x14ac:dyDescent="0.45">
      <c r="A75" s="2" t="s">
        <v>37</v>
      </c>
      <c r="B75" s="2" t="s">
        <v>38</v>
      </c>
      <c r="D75" s="2" t="s">
        <v>118</v>
      </c>
      <c r="H75" s="7" t="s">
        <v>204</v>
      </c>
    </row>
    <row r="76" spans="1:9" x14ac:dyDescent="0.45">
      <c r="A76" s="2" t="s">
        <v>37</v>
      </c>
      <c r="B76" s="2" t="s">
        <v>38</v>
      </c>
      <c r="D76" s="2" t="s">
        <v>119</v>
      </c>
      <c r="H76" s="7" t="s">
        <v>204</v>
      </c>
    </row>
    <row r="77" spans="1:9" x14ac:dyDescent="0.45">
      <c r="A77" s="2" t="s">
        <v>37</v>
      </c>
      <c r="B77" s="2" t="s">
        <v>38</v>
      </c>
      <c r="D77" s="2" t="s">
        <v>48</v>
      </c>
      <c r="H77" s="7" t="s">
        <v>204</v>
      </c>
    </row>
    <row r="78" spans="1:9" x14ac:dyDescent="0.45">
      <c r="A78" t="s">
        <v>40</v>
      </c>
      <c r="B78" t="s">
        <v>39</v>
      </c>
      <c r="C78"/>
      <c r="D78" s="2" t="s">
        <v>41</v>
      </c>
      <c r="H78" s="7" t="s">
        <v>204</v>
      </c>
      <c r="I78" s="2" t="s">
        <v>189</v>
      </c>
    </row>
    <row r="79" spans="1:9" x14ac:dyDescent="0.45">
      <c r="A79" t="s">
        <v>40</v>
      </c>
      <c r="B79" t="s">
        <v>39</v>
      </c>
      <c r="C79"/>
      <c r="D79" s="2" t="s">
        <v>42</v>
      </c>
      <c r="H79" s="7" t="s">
        <v>204</v>
      </c>
    </row>
    <row r="80" spans="1:9" x14ac:dyDescent="0.45">
      <c r="A80" t="s">
        <v>40</v>
      </c>
      <c r="B80" t="s">
        <v>39</v>
      </c>
      <c r="C80"/>
      <c r="D80" s="2" t="s">
        <v>43</v>
      </c>
      <c r="H80" s="7" t="s">
        <v>204</v>
      </c>
    </row>
    <row r="81" spans="1:9" x14ac:dyDescent="0.45">
      <c r="A81" t="s">
        <v>40</v>
      </c>
      <c r="B81" t="s">
        <v>39</v>
      </c>
      <c r="C81"/>
      <c r="D81" s="2" t="s">
        <v>44</v>
      </c>
      <c r="H81" s="7" t="s">
        <v>204</v>
      </c>
    </row>
    <row r="82" spans="1:9" x14ac:dyDescent="0.45">
      <c r="A82" t="s">
        <v>40</v>
      </c>
      <c r="B82" t="s">
        <v>39</v>
      </c>
      <c r="C82"/>
      <c r="D82" s="2" t="s">
        <v>190</v>
      </c>
      <c r="H82" s="7" t="s">
        <v>204</v>
      </c>
    </row>
    <row r="83" spans="1:9" x14ac:dyDescent="0.45">
      <c r="A83" t="s">
        <v>46</v>
      </c>
      <c r="B83" t="s">
        <v>45</v>
      </c>
      <c r="C83"/>
      <c r="D83" s="2" t="s">
        <v>47</v>
      </c>
      <c r="H83" s="7" t="s">
        <v>204</v>
      </c>
      <c r="I83" s="2" t="s">
        <v>192</v>
      </c>
    </row>
    <row r="84" spans="1:9" x14ac:dyDescent="0.45">
      <c r="A84" t="s">
        <v>46</v>
      </c>
      <c r="B84" t="s">
        <v>45</v>
      </c>
      <c r="C84"/>
      <c r="D84" s="2" t="s">
        <v>48</v>
      </c>
      <c r="H84" s="7" t="s">
        <v>204</v>
      </c>
    </row>
    <row r="85" spans="1:9" x14ac:dyDescent="0.45">
      <c r="A85" t="s">
        <v>46</v>
      </c>
      <c r="B85" t="s">
        <v>45</v>
      </c>
      <c r="C85"/>
      <c r="D85" s="2" t="s">
        <v>49</v>
      </c>
      <c r="H85" s="7" t="s">
        <v>204</v>
      </c>
    </row>
    <row r="86" spans="1:9" x14ac:dyDescent="0.45">
      <c r="A86" t="s">
        <v>46</v>
      </c>
      <c r="B86" t="s">
        <v>45</v>
      </c>
      <c r="C86"/>
      <c r="D86" s="2" t="s">
        <v>50</v>
      </c>
      <c r="H86" s="7" t="s">
        <v>204</v>
      </c>
    </row>
    <row r="87" spans="1:9" x14ac:dyDescent="0.45">
      <c r="A87" t="s">
        <v>46</v>
      </c>
      <c r="B87" t="s">
        <v>45</v>
      </c>
      <c r="C87"/>
      <c r="D87" s="2" t="s">
        <v>131</v>
      </c>
      <c r="H87" s="7" t="s">
        <v>204</v>
      </c>
    </row>
    <row r="88" spans="1:9" x14ac:dyDescent="0.45">
      <c r="A88" t="s">
        <v>46</v>
      </c>
      <c r="B88" t="s">
        <v>45</v>
      </c>
      <c r="C88"/>
      <c r="D88" s="2" t="s">
        <v>191</v>
      </c>
      <c r="H88" s="7" t="s">
        <v>204</v>
      </c>
    </row>
    <row r="89" spans="1:9" x14ac:dyDescent="0.45">
      <c r="A89" t="s">
        <v>46</v>
      </c>
      <c r="B89" t="s">
        <v>45</v>
      </c>
      <c r="C89"/>
      <c r="D89" s="2" t="s">
        <v>14</v>
      </c>
      <c r="H89" s="7" t="s">
        <v>204</v>
      </c>
    </row>
    <row r="90" spans="1:9" x14ac:dyDescent="0.45">
      <c r="A90" s="2" t="s">
        <v>52</v>
      </c>
      <c r="B90" s="2" t="s">
        <v>51</v>
      </c>
      <c r="D90" s="2" t="s">
        <v>47</v>
      </c>
      <c r="H90" s="7" t="s">
        <v>204</v>
      </c>
      <c r="I90" s="2" t="s">
        <v>193</v>
      </c>
    </row>
    <row r="91" spans="1:9" x14ac:dyDescent="0.45">
      <c r="A91" s="2" t="s">
        <v>52</v>
      </c>
      <c r="B91" s="2" t="s">
        <v>51</v>
      </c>
      <c r="D91" s="2" t="s">
        <v>15</v>
      </c>
      <c r="H91" s="7" t="s">
        <v>204</v>
      </c>
      <c r="I91" s="2" t="s">
        <v>193</v>
      </c>
    </row>
    <row r="92" spans="1:9" x14ac:dyDescent="0.45">
      <c r="A92" s="2" t="s">
        <v>52</v>
      </c>
      <c r="B92" s="2" t="s">
        <v>51</v>
      </c>
      <c r="D92" s="2" t="s">
        <v>42</v>
      </c>
      <c r="H92" s="7" t="s">
        <v>204</v>
      </c>
      <c r="I92" s="2" t="s">
        <v>193</v>
      </c>
    </row>
    <row r="93" spans="1:9" x14ac:dyDescent="0.45">
      <c r="A93" s="2" t="s">
        <v>52</v>
      </c>
      <c r="B93" s="2" t="s">
        <v>51</v>
      </c>
      <c r="D93" s="2" t="s">
        <v>194</v>
      </c>
      <c r="H93" s="7" t="s">
        <v>204</v>
      </c>
      <c r="I93" s="2" t="s">
        <v>193</v>
      </c>
    </row>
    <row r="94" spans="1:9" x14ac:dyDescent="0.45">
      <c r="A94" s="2" t="s">
        <v>52</v>
      </c>
      <c r="B94" s="2" t="s">
        <v>51</v>
      </c>
      <c r="D94" s="2" t="s">
        <v>195</v>
      </c>
      <c r="H94" s="7" t="s">
        <v>204</v>
      </c>
      <c r="I94" s="2" t="s">
        <v>193</v>
      </c>
    </row>
    <row r="95" spans="1:9" x14ac:dyDescent="0.45">
      <c r="A95" s="2" t="s">
        <v>52</v>
      </c>
      <c r="B95" s="2" t="s">
        <v>51</v>
      </c>
      <c r="D95" s="2" t="s">
        <v>53</v>
      </c>
      <c r="H95" s="7" t="s">
        <v>204</v>
      </c>
      <c r="I95" s="2" t="s">
        <v>193</v>
      </c>
    </row>
    <row r="96" spans="1:9" x14ac:dyDescent="0.45">
      <c r="A96" s="3" t="s">
        <v>55</v>
      </c>
      <c r="B96" t="s">
        <v>54</v>
      </c>
      <c r="C96"/>
      <c r="D96" s="2" t="s">
        <v>56</v>
      </c>
      <c r="H96" s="7" t="s">
        <v>204</v>
      </c>
      <c r="I96" s="2" t="s">
        <v>196</v>
      </c>
    </row>
    <row r="97" spans="1:9" x14ac:dyDescent="0.45">
      <c r="A97" s="3" t="s">
        <v>55</v>
      </c>
      <c r="B97" t="s">
        <v>54</v>
      </c>
      <c r="C97"/>
      <c r="D97" s="2" t="s">
        <v>57</v>
      </c>
      <c r="H97" s="7" t="s">
        <v>204</v>
      </c>
      <c r="I97" s="2" t="s">
        <v>196</v>
      </c>
    </row>
    <row r="98" spans="1:9" x14ac:dyDescent="0.45">
      <c r="A98" s="3" t="s">
        <v>55</v>
      </c>
      <c r="B98" t="s">
        <v>54</v>
      </c>
      <c r="C98"/>
      <c r="D98" s="2" t="s">
        <v>58</v>
      </c>
      <c r="H98" s="7" t="s">
        <v>204</v>
      </c>
      <c r="I98" s="2" t="s">
        <v>196</v>
      </c>
    </row>
    <row r="99" spans="1:9" x14ac:dyDescent="0.45">
      <c r="A99" s="2" t="s">
        <v>60</v>
      </c>
      <c r="B99" s="2" t="s">
        <v>59</v>
      </c>
      <c r="D99" s="2" t="s">
        <v>5</v>
      </c>
      <c r="H99" s="7" t="s">
        <v>204</v>
      </c>
      <c r="I99" s="2" t="s">
        <v>197</v>
      </c>
    </row>
    <row r="100" spans="1:9" x14ac:dyDescent="0.45">
      <c r="A100" s="2" t="s">
        <v>60</v>
      </c>
      <c r="B100" s="2" t="s">
        <v>59</v>
      </c>
      <c r="D100" s="2" t="s">
        <v>26</v>
      </c>
      <c r="H100" s="7" t="s">
        <v>204</v>
      </c>
    </row>
    <row r="101" spans="1:9" x14ac:dyDescent="0.45">
      <c r="A101" s="2" t="s">
        <v>60</v>
      </c>
      <c r="B101" s="2" t="s">
        <v>59</v>
      </c>
      <c r="D101" s="2" t="s">
        <v>61</v>
      </c>
      <c r="H101" s="7" t="s">
        <v>204</v>
      </c>
    </row>
    <row r="102" spans="1:9" x14ac:dyDescent="0.45">
      <c r="A102" s="2" t="s">
        <v>60</v>
      </c>
      <c r="B102" s="2" t="s">
        <v>59</v>
      </c>
      <c r="D102" s="2" t="s">
        <v>62</v>
      </c>
      <c r="H102" s="7" t="s">
        <v>204</v>
      </c>
    </row>
    <row r="103" spans="1:9" x14ac:dyDescent="0.45">
      <c r="A103" s="2" t="s">
        <v>60</v>
      </c>
      <c r="B103" s="2" t="s">
        <v>59</v>
      </c>
      <c r="D103" s="2" t="s">
        <v>198</v>
      </c>
      <c r="H103" s="7" t="s">
        <v>204</v>
      </c>
    </row>
    <row r="104" spans="1:9" x14ac:dyDescent="0.45">
      <c r="A104" s="2" t="s">
        <v>64</v>
      </c>
      <c r="B104" s="2" t="s">
        <v>63</v>
      </c>
      <c r="D104" s="2" t="s">
        <v>65</v>
      </c>
      <c r="H104" s="7" t="s">
        <v>204</v>
      </c>
      <c r="I104" s="2" t="s">
        <v>83</v>
      </c>
    </row>
    <row r="105" spans="1:9" x14ac:dyDescent="0.45">
      <c r="A105" s="2" t="s">
        <v>64</v>
      </c>
      <c r="B105" s="2" t="s">
        <v>63</v>
      </c>
      <c r="D105" s="2" t="s">
        <v>66</v>
      </c>
      <c r="H105" s="7" t="s">
        <v>204</v>
      </c>
      <c r="I105" s="2" t="s">
        <v>83</v>
      </c>
    </row>
    <row r="106" spans="1:9" x14ac:dyDescent="0.45">
      <c r="A106" s="2" t="s">
        <v>64</v>
      </c>
      <c r="B106" s="2" t="s">
        <v>63</v>
      </c>
      <c r="D106" s="2" t="s">
        <v>67</v>
      </c>
      <c r="H106" s="7" t="s">
        <v>204</v>
      </c>
      <c r="I106" s="2" t="s">
        <v>83</v>
      </c>
    </row>
    <row r="107" spans="1:9" x14ac:dyDescent="0.45">
      <c r="A107" s="2" t="s">
        <v>68</v>
      </c>
      <c r="B107" s="2" t="s">
        <v>69</v>
      </c>
      <c r="D107" s="2" t="s">
        <v>5</v>
      </c>
      <c r="H107" s="7" t="s">
        <v>204</v>
      </c>
    </row>
    <row r="108" spans="1:9" x14ac:dyDescent="0.45">
      <c r="A108" s="2" t="s">
        <v>68</v>
      </c>
      <c r="B108" s="2" t="s">
        <v>69</v>
      </c>
      <c r="D108" s="2" t="s">
        <v>70</v>
      </c>
      <c r="H108" s="7" t="s">
        <v>204</v>
      </c>
    </row>
    <row r="109" spans="1:9" x14ac:dyDescent="0.45">
      <c r="A109" s="2" t="s">
        <v>68</v>
      </c>
      <c r="B109" s="2" t="s">
        <v>69</v>
      </c>
      <c r="D109" s="2" t="s">
        <v>71</v>
      </c>
      <c r="H109" s="7" t="s">
        <v>204</v>
      </c>
    </row>
    <row r="110" spans="1:9" x14ac:dyDescent="0.45">
      <c r="A110" s="2" t="s">
        <v>72</v>
      </c>
      <c r="B110" s="2" t="s">
        <v>73</v>
      </c>
      <c r="D110" s="2" t="s">
        <v>74</v>
      </c>
      <c r="F110" s="2">
        <v>8.5</v>
      </c>
      <c r="G110" s="2" t="s">
        <v>201</v>
      </c>
      <c r="H110" s="7" t="s">
        <v>204</v>
      </c>
      <c r="I110" s="2" t="s">
        <v>199</v>
      </c>
    </row>
    <row r="111" spans="1:9" x14ac:dyDescent="0.45">
      <c r="A111" s="2" t="s">
        <v>72</v>
      </c>
      <c r="B111" s="2" t="s">
        <v>73</v>
      </c>
      <c r="D111" s="2" t="s">
        <v>75</v>
      </c>
      <c r="F111" s="2">
        <v>8.5</v>
      </c>
      <c r="G111" s="2" t="s">
        <v>200</v>
      </c>
      <c r="H111" s="7" t="s">
        <v>204</v>
      </c>
      <c r="I111" s="2" t="s">
        <v>199</v>
      </c>
    </row>
    <row r="112" spans="1:9" x14ac:dyDescent="0.45">
      <c r="A112" s="2" t="s">
        <v>72</v>
      </c>
      <c r="B112" s="2" t="s">
        <v>73</v>
      </c>
      <c r="D112" s="2" t="s">
        <v>76</v>
      </c>
      <c r="F112" s="2">
        <v>8.5</v>
      </c>
      <c r="G112" s="2" t="s">
        <v>200</v>
      </c>
      <c r="H112" s="7" t="s">
        <v>204</v>
      </c>
      <c r="I112" s="2" t="s">
        <v>199</v>
      </c>
    </row>
    <row r="113" spans="1:9" x14ac:dyDescent="0.45">
      <c r="A113" s="2" t="s">
        <v>72</v>
      </c>
      <c r="B113" s="2" t="s">
        <v>73</v>
      </c>
      <c r="D113" s="2" t="s">
        <v>77</v>
      </c>
      <c r="F113" s="2">
        <v>8.5</v>
      </c>
      <c r="G113" s="2" t="s">
        <v>200</v>
      </c>
      <c r="H113" s="7" t="s">
        <v>204</v>
      </c>
      <c r="I113" s="2" t="s">
        <v>199</v>
      </c>
    </row>
    <row r="114" spans="1:9" x14ac:dyDescent="0.45">
      <c r="A114" s="2" t="s">
        <v>72</v>
      </c>
      <c r="B114" s="2" t="s">
        <v>73</v>
      </c>
      <c r="D114" s="2" t="s">
        <v>78</v>
      </c>
      <c r="F114" s="2">
        <v>8.5</v>
      </c>
      <c r="G114" s="2" t="s">
        <v>200</v>
      </c>
      <c r="H114" s="7" t="s">
        <v>204</v>
      </c>
      <c r="I114" s="2" t="s">
        <v>199</v>
      </c>
    </row>
    <row r="115" spans="1:9" x14ac:dyDescent="0.45">
      <c r="A115" s="2" t="s">
        <v>72</v>
      </c>
      <c r="B115" s="2" t="s">
        <v>73</v>
      </c>
      <c r="D115" s="2" t="s">
        <v>79</v>
      </c>
      <c r="F115" s="2">
        <v>8.5</v>
      </c>
      <c r="G115" s="2" t="s">
        <v>200</v>
      </c>
      <c r="H115" s="7" t="s">
        <v>204</v>
      </c>
      <c r="I115" s="2" t="s">
        <v>199</v>
      </c>
    </row>
    <row r="116" spans="1:9" x14ac:dyDescent="0.45">
      <c r="A116" s="2" t="s">
        <v>72</v>
      </c>
      <c r="B116" s="2" t="s">
        <v>73</v>
      </c>
      <c r="D116" s="2" t="s">
        <v>80</v>
      </c>
      <c r="F116" s="2">
        <v>8.5</v>
      </c>
      <c r="G116" s="2" t="s">
        <v>200</v>
      </c>
      <c r="H116" s="7" t="s">
        <v>204</v>
      </c>
      <c r="I116" s="2" t="s">
        <v>199</v>
      </c>
    </row>
    <row r="117" spans="1:9" x14ac:dyDescent="0.45">
      <c r="A117" s="2" t="s">
        <v>72</v>
      </c>
      <c r="B117" s="2" t="s">
        <v>73</v>
      </c>
      <c r="D117" s="2" t="s">
        <v>81</v>
      </c>
      <c r="F117" s="2">
        <v>8.5</v>
      </c>
      <c r="G117" s="2" t="s">
        <v>200</v>
      </c>
      <c r="H117" s="7" t="s">
        <v>204</v>
      </c>
      <c r="I117" s="2" t="s">
        <v>199</v>
      </c>
    </row>
    <row r="118" spans="1:9" x14ac:dyDescent="0.45">
      <c r="A118" s="2" t="s">
        <v>82</v>
      </c>
      <c r="B118" s="2" t="s">
        <v>84</v>
      </c>
      <c r="D118" s="2" t="s">
        <v>133</v>
      </c>
      <c r="H118" s="7" t="s">
        <v>204</v>
      </c>
      <c r="I118" s="2" t="s">
        <v>136</v>
      </c>
    </row>
    <row r="119" spans="1:9" x14ac:dyDescent="0.45">
      <c r="A119" s="2" t="s">
        <v>82</v>
      </c>
      <c r="B119" s="2" t="s">
        <v>84</v>
      </c>
      <c r="D119" s="2" t="s">
        <v>130</v>
      </c>
      <c r="H119" s="7" t="s">
        <v>204</v>
      </c>
      <c r="I119" s="2" t="s">
        <v>136</v>
      </c>
    </row>
    <row r="120" spans="1:9" x14ac:dyDescent="0.45">
      <c r="A120" s="2" t="s">
        <v>82</v>
      </c>
      <c r="B120" s="2" t="s">
        <v>84</v>
      </c>
      <c r="D120" s="2" t="s">
        <v>115</v>
      </c>
      <c r="H120" s="7" t="s">
        <v>204</v>
      </c>
      <c r="I120" s="2" t="s">
        <v>136</v>
      </c>
    </row>
    <row r="121" spans="1:9" x14ac:dyDescent="0.45">
      <c r="A121" s="2" t="s">
        <v>82</v>
      </c>
      <c r="B121" s="2" t="s">
        <v>84</v>
      </c>
      <c r="D121" s="2" t="s">
        <v>41</v>
      </c>
      <c r="H121" s="7" t="s">
        <v>204</v>
      </c>
      <c r="I121" s="2" t="s">
        <v>136</v>
      </c>
    </row>
    <row r="122" spans="1:9" x14ac:dyDescent="0.45">
      <c r="A122" s="2" t="s">
        <v>82</v>
      </c>
      <c r="B122" s="2" t="s">
        <v>84</v>
      </c>
      <c r="D122" s="2" t="s">
        <v>134</v>
      </c>
      <c r="H122" s="7" t="s">
        <v>204</v>
      </c>
      <c r="I122" s="2" t="s">
        <v>136</v>
      </c>
    </row>
    <row r="123" spans="1:9" x14ac:dyDescent="0.45">
      <c r="A123" s="2" t="s">
        <v>82</v>
      </c>
      <c r="B123" s="2" t="s">
        <v>84</v>
      </c>
      <c r="D123" s="2" t="s">
        <v>135</v>
      </c>
      <c r="H123" s="7" t="s">
        <v>204</v>
      </c>
      <c r="I123" s="2" t="s">
        <v>136</v>
      </c>
    </row>
    <row r="124" spans="1:9" x14ac:dyDescent="0.45">
      <c r="A124" s="2" t="s">
        <v>86</v>
      </c>
      <c r="B124" s="2" t="s">
        <v>85</v>
      </c>
      <c r="D124" s="4" t="s">
        <v>47</v>
      </c>
      <c r="E124" s="4"/>
      <c r="F124" s="4">
        <v>8</v>
      </c>
      <c r="G124" s="4"/>
      <c r="H124" s="7" t="s">
        <v>204</v>
      </c>
      <c r="I124" s="2" t="s">
        <v>211</v>
      </c>
    </row>
    <row r="125" spans="1:9" x14ac:dyDescent="0.45">
      <c r="A125" s="2" t="s">
        <v>86</v>
      </c>
      <c r="B125" s="2" t="s">
        <v>85</v>
      </c>
      <c r="D125" s="2" t="s">
        <v>87</v>
      </c>
      <c r="F125" s="4">
        <v>8</v>
      </c>
      <c r="H125" s="7" t="s">
        <v>204</v>
      </c>
      <c r="I125" s="2" t="s">
        <v>211</v>
      </c>
    </row>
    <row r="126" spans="1:9" x14ac:dyDescent="0.45">
      <c r="A126" s="2" t="s">
        <v>86</v>
      </c>
      <c r="B126" s="2" t="s">
        <v>85</v>
      </c>
      <c r="D126" s="2" t="s">
        <v>88</v>
      </c>
      <c r="F126" s="4">
        <v>8</v>
      </c>
      <c r="H126" s="7" t="s">
        <v>204</v>
      </c>
      <c r="I126" s="2" t="s">
        <v>211</v>
      </c>
    </row>
    <row r="127" spans="1:9" x14ac:dyDescent="0.45">
      <c r="A127" s="2" t="s">
        <v>86</v>
      </c>
      <c r="B127" s="2" t="s">
        <v>85</v>
      </c>
      <c r="D127" s="2" t="s">
        <v>212</v>
      </c>
      <c r="F127" s="4">
        <v>8</v>
      </c>
      <c r="H127" s="7" t="s">
        <v>204</v>
      </c>
      <c r="I127" s="2" t="s">
        <v>211</v>
      </c>
    </row>
    <row r="128" spans="1:9" x14ac:dyDescent="0.45">
      <c r="A128" s="2" t="s">
        <v>86</v>
      </c>
      <c r="B128" s="2" t="s">
        <v>85</v>
      </c>
      <c r="D128" s="2" t="s">
        <v>213</v>
      </c>
      <c r="F128" s="4">
        <v>8</v>
      </c>
      <c r="H128" s="7" t="s">
        <v>204</v>
      </c>
      <c r="I128" s="2" t="s">
        <v>211</v>
      </c>
    </row>
    <row r="129" spans="1:9" x14ac:dyDescent="0.45">
      <c r="A129" s="2" t="s">
        <v>86</v>
      </c>
      <c r="B129" s="2" t="s">
        <v>85</v>
      </c>
      <c r="D129" s="2" t="s">
        <v>41</v>
      </c>
      <c r="F129" s="4">
        <v>8</v>
      </c>
      <c r="H129" s="7" t="s">
        <v>204</v>
      </c>
      <c r="I129" s="2" t="s">
        <v>211</v>
      </c>
    </row>
    <row r="130" spans="1:9" x14ac:dyDescent="0.45">
      <c r="A130" s="2" t="s">
        <v>86</v>
      </c>
      <c r="B130" s="2" t="s">
        <v>85</v>
      </c>
      <c r="D130" s="2" t="s">
        <v>215</v>
      </c>
      <c r="F130" s="4">
        <v>8</v>
      </c>
      <c r="H130" s="7" t="s">
        <v>204</v>
      </c>
      <c r="I130" s="2" t="s">
        <v>211</v>
      </c>
    </row>
    <row r="131" spans="1:9" x14ac:dyDescent="0.45">
      <c r="A131" s="2" t="s">
        <v>86</v>
      </c>
      <c r="B131" s="2" t="s">
        <v>85</v>
      </c>
      <c r="D131" s="2" t="s">
        <v>214</v>
      </c>
      <c r="F131" s="4">
        <v>8</v>
      </c>
      <c r="H131" s="7" t="s">
        <v>204</v>
      </c>
      <c r="I131" s="2" t="s">
        <v>211</v>
      </c>
    </row>
    <row r="132" spans="1:9" x14ac:dyDescent="0.45">
      <c r="A132" s="2" t="s">
        <v>89</v>
      </c>
      <c r="B132" s="2" t="s">
        <v>90</v>
      </c>
      <c r="D132" s="2" t="s">
        <v>47</v>
      </c>
      <c r="F132" s="2">
        <v>8.5</v>
      </c>
      <c r="H132" s="7" t="s">
        <v>219</v>
      </c>
      <c r="I132" s="2" t="s">
        <v>218</v>
      </c>
    </row>
    <row r="133" spans="1:9" x14ac:dyDescent="0.45">
      <c r="A133" s="2" t="s">
        <v>89</v>
      </c>
      <c r="B133" s="2" t="s">
        <v>90</v>
      </c>
      <c r="D133" s="4" t="s">
        <v>15</v>
      </c>
      <c r="E133" s="4"/>
      <c r="F133" s="2">
        <v>8.5</v>
      </c>
      <c r="G133" s="4"/>
      <c r="H133" s="7" t="s">
        <v>219</v>
      </c>
      <c r="I133" s="2" t="s">
        <v>218</v>
      </c>
    </row>
    <row r="134" spans="1:9" x14ac:dyDescent="0.45">
      <c r="A134" s="2" t="s">
        <v>89</v>
      </c>
      <c r="B134" s="2" t="s">
        <v>90</v>
      </c>
      <c r="D134" s="2" t="s">
        <v>31</v>
      </c>
      <c r="F134" s="2">
        <v>8.5</v>
      </c>
      <c r="H134" s="7" t="s">
        <v>219</v>
      </c>
      <c r="I134" s="2" t="s">
        <v>218</v>
      </c>
    </row>
    <row r="135" spans="1:9" x14ac:dyDescent="0.45">
      <c r="D135" s="2" t="s">
        <v>156</v>
      </c>
      <c r="F135" s="2">
        <v>8.5</v>
      </c>
      <c r="H135" s="7" t="s">
        <v>219</v>
      </c>
      <c r="I135" s="2" t="s">
        <v>218</v>
      </c>
    </row>
    <row r="136" spans="1:9" x14ac:dyDescent="0.45">
      <c r="D136" s="2" t="s">
        <v>216</v>
      </c>
      <c r="F136" s="2">
        <v>8.5</v>
      </c>
      <c r="H136" s="7" t="s">
        <v>219</v>
      </c>
      <c r="I136" s="2" t="s">
        <v>218</v>
      </c>
    </row>
    <row r="137" spans="1:9" x14ac:dyDescent="0.45">
      <c r="D137" s="2" t="s">
        <v>217</v>
      </c>
      <c r="F137" s="2">
        <v>8.5</v>
      </c>
      <c r="H137" s="7" t="s">
        <v>219</v>
      </c>
      <c r="I137" s="2" t="s">
        <v>218</v>
      </c>
    </row>
    <row r="138" spans="1:9" x14ac:dyDescent="0.45">
      <c r="D138" s="2" t="s">
        <v>14</v>
      </c>
      <c r="F138" s="2">
        <v>8.5</v>
      </c>
      <c r="H138" s="7" t="s">
        <v>219</v>
      </c>
      <c r="I138" s="2" t="s">
        <v>218</v>
      </c>
    </row>
    <row r="139" spans="1:9" x14ac:dyDescent="0.45">
      <c r="A139" s="2" t="s">
        <v>92</v>
      </c>
      <c r="B139" s="2" t="s">
        <v>93</v>
      </c>
      <c r="D139" s="2" t="s">
        <v>94</v>
      </c>
      <c r="H139" s="7" t="s">
        <v>204</v>
      </c>
      <c r="I139" s="2" t="s">
        <v>221</v>
      </c>
    </row>
    <row r="140" spans="1:9" x14ac:dyDescent="0.45">
      <c r="A140" s="2" t="s">
        <v>92</v>
      </c>
      <c r="B140" s="2" t="s">
        <v>93</v>
      </c>
      <c r="D140" s="2" t="s">
        <v>95</v>
      </c>
      <c r="H140" s="7" t="s">
        <v>204</v>
      </c>
      <c r="I140" s="2" t="s">
        <v>221</v>
      </c>
    </row>
    <row r="141" spans="1:9" x14ac:dyDescent="0.45">
      <c r="A141" s="2" t="s">
        <v>92</v>
      </c>
      <c r="B141" s="2" t="s">
        <v>93</v>
      </c>
      <c r="D141" s="2" t="s">
        <v>96</v>
      </c>
      <c r="H141" s="7" t="s">
        <v>204</v>
      </c>
      <c r="I141" s="2" t="s">
        <v>221</v>
      </c>
    </row>
    <row r="142" spans="1:9" x14ac:dyDescent="0.45">
      <c r="A142" s="2" t="s">
        <v>92</v>
      </c>
      <c r="B142" s="2" t="s">
        <v>93</v>
      </c>
      <c r="D142" s="2" t="s">
        <v>222</v>
      </c>
      <c r="H142" s="7" t="s">
        <v>204</v>
      </c>
      <c r="I142" s="2" t="s">
        <v>221</v>
      </c>
    </row>
    <row r="143" spans="1:9" x14ac:dyDescent="0.45">
      <c r="A143" s="2" t="s">
        <v>92</v>
      </c>
      <c r="B143" s="2" t="s">
        <v>93</v>
      </c>
      <c r="D143" s="2" t="s">
        <v>223</v>
      </c>
      <c r="H143" s="7" t="s">
        <v>204</v>
      </c>
      <c r="I143" s="2" t="s">
        <v>221</v>
      </c>
    </row>
    <row r="144" spans="1:9" x14ac:dyDescent="0.45">
      <c r="H144" s="7" t="s">
        <v>204</v>
      </c>
      <c r="I144" s="2" t="s">
        <v>227</v>
      </c>
    </row>
    <row r="145" spans="1:9" x14ac:dyDescent="0.45">
      <c r="H145" s="7" t="s">
        <v>204</v>
      </c>
    </row>
    <row r="146" spans="1:9" x14ac:dyDescent="0.45">
      <c r="A146" s="2" t="s">
        <v>98</v>
      </c>
      <c r="B146" s="2" t="s">
        <v>97</v>
      </c>
      <c r="D146" s="2" t="s">
        <v>99</v>
      </c>
      <c r="H146" s="7" t="s">
        <v>204</v>
      </c>
    </row>
    <row r="147" spans="1:9" x14ac:dyDescent="0.45">
      <c r="A147" s="2" t="s">
        <v>98</v>
      </c>
      <c r="B147" s="2" t="s">
        <v>97</v>
      </c>
      <c r="D147" s="4" t="s">
        <v>100</v>
      </c>
      <c r="E147" s="4"/>
      <c r="F147" s="4"/>
      <c r="G147" s="4"/>
      <c r="H147" s="7" t="s">
        <v>204</v>
      </c>
    </row>
    <row r="148" spans="1:9" x14ac:dyDescent="0.45">
      <c r="A148" s="2" t="s">
        <v>98</v>
      </c>
      <c r="B148" s="2" t="s">
        <v>97</v>
      </c>
      <c r="D148" s="2" t="s">
        <v>101</v>
      </c>
      <c r="H148" s="7" t="s">
        <v>204</v>
      </c>
    </row>
    <row r="149" spans="1:9" x14ac:dyDescent="0.45">
      <c r="D149" s="2" t="s">
        <v>224</v>
      </c>
      <c r="H149" s="7" t="s">
        <v>204</v>
      </c>
    </row>
    <row r="150" spans="1:9" x14ac:dyDescent="0.45">
      <c r="D150" s="2" t="s">
        <v>225</v>
      </c>
      <c r="H150" s="7" t="s">
        <v>204</v>
      </c>
    </row>
    <row r="151" spans="1:9" x14ac:dyDescent="0.45">
      <c r="D151" s="2" t="s">
        <v>226</v>
      </c>
      <c r="H151" s="7" t="s">
        <v>204</v>
      </c>
    </row>
    <row r="152" spans="1:9" x14ac:dyDescent="0.45">
      <c r="A152" s="2" t="s">
        <v>102</v>
      </c>
      <c r="B152" s="2" t="s">
        <v>103</v>
      </c>
      <c r="D152" s="2" t="s">
        <v>104</v>
      </c>
      <c r="H152" s="7" t="s">
        <v>219</v>
      </c>
      <c r="I152" s="2" t="s">
        <v>229</v>
      </c>
    </row>
    <row r="153" spans="1:9" x14ac:dyDescent="0.45">
      <c r="A153" s="2" t="s">
        <v>102</v>
      </c>
      <c r="B153" s="2" t="s">
        <v>103</v>
      </c>
      <c r="D153" s="2" t="s">
        <v>105</v>
      </c>
    </row>
    <row r="154" spans="1:9" x14ac:dyDescent="0.45">
      <c r="A154" s="2" t="s">
        <v>102</v>
      </c>
      <c r="B154" s="2" t="s">
        <v>103</v>
      </c>
      <c r="D154" s="2" t="s">
        <v>106</v>
      </c>
    </row>
    <row r="155" spans="1:9" x14ac:dyDescent="0.45">
      <c r="D155" s="2" t="s">
        <v>230</v>
      </c>
    </row>
    <row r="156" spans="1:9" x14ac:dyDescent="0.45">
      <c r="D156" s="2" t="s">
        <v>231</v>
      </c>
    </row>
    <row r="157" spans="1:9" x14ac:dyDescent="0.45">
      <c r="D157" s="2" t="s">
        <v>232</v>
      </c>
    </row>
    <row r="158" spans="1:9" x14ac:dyDescent="0.45">
      <c r="D158" s="2" t="s">
        <v>233</v>
      </c>
    </row>
    <row r="161" spans="1:8" x14ac:dyDescent="0.45">
      <c r="A161" s="2" t="s">
        <v>207</v>
      </c>
      <c r="B161" s="2" t="s">
        <v>206</v>
      </c>
      <c r="D161" s="2" t="s">
        <v>121</v>
      </c>
      <c r="H161" s="2" t="s">
        <v>120</v>
      </c>
    </row>
    <row r="162" spans="1:8" x14ac:dyDescent="0.45">
      <c r="A162" s="2" t="s">
        <v>124</v>
      </c>
      <c r="B162" s="2" t="s">
        <v>122</v>
      </c>
      <c r="D162" s="2" t="s">
        <v>123</v>
      </c>
      <c r="H162" s="7" t="s">
        <v>234</v>
      </c>
    </row>
    <row r="163" spans="1:8" x14ac:dyDescent="0.45">
      <c r="D163" s="2" t="s">
        <v>235</v>
      </c>
    </row>
    <row r="164" spans="1:8" x14ac:dyDescent="0.45">
      <c r="D164" s="2" t="s">
        <v>236</v>
      </c>
    </row>
    <row r="165" spans="1:8" x14ac:dyDescent="0.45">
      <c r="D165" s="2" t="s">
        <v>237</v>
      </c>
    </row>
    <row r="166" spans="1:8" x14ac:dyDescent="0.45">
      <c r="A166" s="2" t="s">
        <v>124</v>
      </c>
      <c r="B166" s="2" t="s">
        <v>122</v>
      </c>
      <c r="D166" s="2" t="s">
        <v>12</v>
      </c>
    </row>
    <row r="167" spans="1:8" x14ac:dyDescent="0.45">
      <c r="A167" s="2" t="s">
        <v>124</v>
      </c>
      <c r="B167" s="2" t="s">
        <v>122</v>
      </c>
      <c r="D167" s="2" t="s">
        <v>130</v>
      </c>
    </row>
    <row r="168" spans="1:8" x14ac:dyDescent="0.45">
      <c r="A168" s="2" t="s">
        <v>124</v>
      </c>
      <c r="B168" s="2" t="s">
        <v>122</v>
      </c>
      <c r="D168" s="2" t="s">
        <v>131</v>
      </c>
    </row>
    <row r="169" spans="1:8" x14ac:dyDescent="0.45">
      <c r="A169" s="2" t="s">
        <v>124</v>
      </c>
      <c r="B169" s="2" t="s">
        <v>122</v>
      </c>
      <c r="D169" s="2" t="s">
        <v>42</v>
      </c>
    </row>
    <row r="170" spans="1:8" x14ac:dyDescent="0.45">
      <c r="D170" s="2" t="s">
        <v>238</v>
      </c>
    </row>
    <row r="172" spans="1:8" x14ac:dyDescent="0.45">
      <c r="A172" s="2" t="s">
        <v>124</v>
      </c>
      <c r="B172" s="2" t="s">
        <v>122</v>
      </c>
      <c r="D172" s="2" t="s">
        <v>132</v>
      </c>
    </row>
    <row r="173" spans="1:8" x14ac:dyDescent="0.45">
      <c r="A173" s="2" t="s">
        <v>125</v>
      </c>
      <c r="B173" s="2" t="s">
        <v>122</v>
      </c>
      <c r="D173" s="2" t="s">
        <v>126</v>
      </c>
    </row>
    <row r="174" spans="1:8" x14ac:dyDescent="0.45">
      <c r="A174" s="2" t="s">
        <v>125</v>
      </c>
      <c r="B174" s="2" t="s">
        <v>122</v>
      </c>
      <c r="D174" s="2" t="s">
        <v>118</v>
      </c>
    </row>
    <row r="175" spans="1:8" x14ac:dyDescent="0.45">
      <c r="A175" s="2" t="s">
        <v>125</v>
      </c>
      <c r="B175" s="2" t="s">
        <v>122</v>
      </c>
      <c r="D175" s="2" t="s">
        <v>127</v>
      </c>
    </row>
    <row r="176" spans="1:8" x14ac:dyDescent="0.45">
      <c r="A176" s="2" t="s">
        <v>125</v>
      </c>
      <c r="B176" s="2" t="s">
        <v>122</v>
      </c>
      <c r="D176" s="2" t="s">
        <v>128</v>
      </c>
    </row>
    <row r="177" spans="1:4" x14ac:dyDescent="0.45">
      <c r="A177" s="2" t="s">
        <v>125</v>
      </c>
      <c r="B177" s="2" t="s">
        <v>122</v>
      </c>
      <c r="D177" s="2" t="s">
        <v>129</v>
      </c>
    </row>
    <row r="178" spans="1:4" x14ac:dyDescent="0.45">
      <c r="B178" s="2" t="s">
        <v>205</v>
      </c>
    </row>
    <row r="179" spans="1:4" x14ac:dyDescent="0.45">
      <c r="B179" s="2" t="s">
        <v>228</v>
      </c>
    </row>
    <row r="181" spans="1:4" x14ac:dyDescent="0.45">
      <c r="B181" t="s">
        <v>239</v>
      </c>
      <c r="C18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BA14-8649-4F53-A6DE-BB118EE82B97}">
  <dimension ref="A1:AE134"/>
  <sheetViews>
    <sheetView topLeftCell="A14" workbookViewId="0">
      <selection activeCell="J103" sqref="J103"/>
    </sheetView>
  </sheetViews>
  <sheetFormatPr defaultRowHeight="14.5" x14ac:dyDescent="0.35"/>
  <cols>
    <col min="1" max="1" width="13.26953125" customWidth="1"/>
    <col min="2" max="2" width="14.36328125" customWidth="1"/>
    <col min="3" max="3" width="22" customWidth="1"/>
    <col min="4" max="4" width="26.54296875" style="109" customWidth="1"/>
    <col min="5" max="5" width="22.08984375" style="112" customWidth="1"/>
    <col min="6" max="8" width="18.08984375" customWidth="1"/>
    <col min="9" max="9" width="12.7265625" customWidth="1"/>
    <col min="13" max="13" width="11.26953125" customWidth="1"/>
    <col min="14" max="14" width="17.54296875" customWidth="1"/>
    <col min="15" max="20" width="17.08984375" customWidth="1"/>
    <col min="23" max="23" width="11.1796875" customWidth="1"/>
    <col min="26" max="26" width="19" customWidth="1"/>
    <col min="27" max="27" width="18.26953125" customWidth="1"/>
    <col min="28" max="31" width="15.1796875" customWidth="1"/>
  </cols>
  <sheetData>
    <row r="1" spans="1:31" x14ac:dyDescent="0.35">
      <c r="A1" s="141" t="s">
        <v>792</v>
      </c>
    </row>
    <row r="2" spans="1:31" ht="23.5" x14ac:dyDescent="0.55000000000000004">
      <c r="A2" s="148" t="s">
        <v>796</v>
      </c>
      <c r="L2" s="148" t="s">
        <v>797</v>
      </c>
    </row>
    <row r="3" spans="1:31" ht="41.4" customHeight="1" thickBot="1" x14ac:dyDescent="0.4">
      <c r="A3" s="152" t="s">
        <v>625</v>
      </c>
      <c r="B3" s="152" t="s">
        <v>626</v>
      </c>
      <c r="C3" s="117">
        <v>45778</v>
      </c>
      <c r="D3" s="117">
        <v>46046</v>
      </c>
      <c r="E3" s="118" t="s">
        <v>769</v>
      </c>
      <c r="F3" s="118" t="s">
        <v>768</v>
      </c>
      <c r="G3" s="118" t="s">
        <v>772</v>
      </c>
      <c r="H3" s="118" t="s">
        <v>774</v>
      </c>
      <c r="L3" s="137" t="s">
        <v>784</v>
      </c>
      <c r="W3" s="154" t="s">
        <v>788</v>
      </c>
      <c r="X3" s="154"/>
    </row>
    <row r="4" spans="1:31" ht="41.4" customHeight="1" thickBot="1" x14ac:dyDescent="0.4">
      <c r="A4" s="152"/>
      <c r="B4" s="152"/>
      <c r="C4" s="118" t="s">
        <v>767</v>
      </c>
      <c r="D4" s="118" t="s">
        <v>768</v>
      </c>
      <c r="E4" s="118" t="s">
        <v>770</v>
      </c>
      <c r="F4" s="118" t="s">
        <v>771</v>
      </c>
      <c r="G4" s="118" t="s">
        <v>773</v>
      </c>
      <c r="H4" s="118" t="s">
        <v>775</v>
      </c>
      <c r="L4" s="151" t="s">
        <v>624</v>
      </c>
      <c r="M4" s="152" t="s">
        <v>625</v>
      </c>
      <c r="N4" s="152" t="s">
        <v>626</v>
      </c>
      <c r="O4" s="117">
        <v>45778</v>
      </c>
      <c r="P4" s="117">
        <v>46046</v>
      </c>
      <c r="Q4" s="118" t="s">
        <v>769</v>
      </c>
      <c r="R4" s="118" t="s">
        <v>768</v>
      </c>
      <c r="S4" s="118" t="s">
        <v>772</v>
      </c>
      <c r="T4" s="118" t="s">
        <v>774</v>
      </c>
    </row>
    <row r="5" spans="1:31" ht="41.4" customHeight="1" x14ac:dyDescent="0.35">
      <c r="A5" s="119" t="s">
        <v>672</v>
      </c>
      <c r="B5" s="120" t="s">
        <v>673</v>
      </c>
      <c r="C5" s="121">
        <v>180</v>
      </c>
      <c r="D5" s="121">
        <v>238.81</v>
      </c>
      <c r="E5" s="122">
        <v>847.9</v>
      </c>
      <c r="F5" s="123">
        <v>202491</v>
      </c>
      <c r="G5" s="123">
        <v>49866</v>
      </c>
      <c r="H5" s="124">
        <v>0.32700000000000001</v>
      </c>
      <c r="L5" s="152"/>
      <c r="M5" s="152"/>
      <c r="N5" s="152"/>
      <c r="O5" s="118" t="s">
        <v>767</v>
      </c>
      <c r="P5" s="118" t="s">
        <v>768</v>
      </c>
      <c r="Q5" s="118" t="s">
        <v>770</v>
      </c>
      <c r="R5" s="118" t="s">
        <v>771</v>
      </c>
      <c r="S5" s="118" t="s">
        <v>773</v>
      </c>
      <c r="T5" s="118" t="s">
        <v>775</v>
      </c>
      <c r="W5" s="151" t="s">
        <v>624</v>
      </c>
      <c r="X5" s="152" t="s">
        <v>625</v>
      </c>
      <c r="Y5" s="152" t="s">
        <v>626</v>
      </c>
      <c r="Z5" s="117">
        <v>45778</v>
      </c>
      <c r="AA5" s="117">
        <v>46046</v>
      </c>
      <c r="AB5" s="118" t="s">
        <v>769</v>
      </c>
      <c r="AC5" s="118" t="s">
        <v>768</v>
      </c>
      <c r="AD5" s="118" t="s">
        <v>772</v>
      </c>
      <c r="AE5" s="118" t="s">
        <v>774</v>
      </c>
    </row>
    <row r="6" spans="1:31" ht="21" x14ac:dyDescent="0.35">
      <c r="A6" s="119" t="s">
        <v>165</v>
      </c>
      <c r="B6" s="120" t="s">
        <v>643</v>
      </c>
      <c r="C6" s="121">
        <v>245</v>
      </c>
      <c r="D6" s="121">
        <v>328</v>
      </c>
      <c r="E6" s="122">
        <v>623</v>
      </c>
      <c r="F6" s="123">
        <v>204331</v>
      </c>
      <c r="G6" s="123">
        <v>51706</v>
      </c>
      <c r="H6" s="124">
        <v>0.33900000000000002</v>
      </c>
      <c r="L6" s="120">
        <v>1</v>
      </c>
      <c r="M6" s="119" t="s">
        <v>14</v>
      </c>
      <c r="N6" s="120" t="s">
        <v>130</v>
      </c>
      <c r="O6" s="121">
        <v>310</v>
      </c>
      <c r="P6" s="121">
        <v>326.31</v>
      </c>
      <c r="Q6" s="122">
        <v>295.39999999999998</v>
      </c>
      <c r="R6" s="123">
        <v>96393</v>
      </c>
      <c r="S6" s="123">
        <v>4818</v>
      </c>
      <c r="T6" s="124">
        <v>5.2999999999999999E-2</v>
      </c>
      <c r="W6" s="152"/>
      <c r="X6" s="152"/>
      <c r="Y6" s="152"/>
      <c r="Z6" s="118" t="s">
        <v>767</v>
      </c>
      <c r="AA6" s="118" t="s">
        <v>768</v>
      </c>
      <c r="AB6" s="118" t="s">
        <v>770</v>
      </c>
      <c r="AC6" s="118" t="s">
        <v>771</v>
      </c>
      <c r="AD6" s="118" t="s">
        <v>773</v>
      </c>
      <c r="AE6" s="118" t="s">
        <v>775</v>
      </c>
    </row>
    <row r="7" spans="1:31" ht="42" x14ac:dyDescent="0.35">
      <c r="A7" s="125" t="s">
        <v>776</v>
      </c>
      <c r="B7" s="126" t="s">
        <v>777</v>
      </c>
      <c r="C7" s="127">
        <v>85</v>
      </c>
      <c r="D7" s="127">
        <v>117.73</v>
      </c>
      <c r="E7" s="128">
        <v>1795.6</v>
      </c>
      <c r="F7" s="129">
        <v>211395</v>
      </c>
      <c r="G7" s="129">
        <v>58770</v>
      </c>
      <c r="H7" s="130">
        <v>0.38500000000000001</v>
      </c>
      <c r="L7" s="120">
        <v>2</v>
      </c>
      <c r="M7" s="119" t="s">
        <v>118</v>
      </c>
      <c r="N7" s="120" t="s">
        <v>118</v>
      </c>
      <c r="O7" s="121">
        <v>950</v>
      </c>
      <c r="P7" s="121">
        <v>1358</v>
      </c>
      <c r="Q7" s="122">
        <v>96.4</v>
      </c>
      <c r="R7" s="123">
        <v>130904</v>
      </c>
      <c r="S7" s="123">
        <v>39329</v>
      </c>
      <c r="T7" s="124">
        <v>0.42899999999999999</v>
      </c>
      <c r="W7" s="120">
        <v>11</v>
      </c>
      <c r="X7" s="119" t="s">
        <v>212</v>
      </c>
      <c r="Y7" s="120" t="s">
        <v>639</v>
      </c>
      <c r="Z7" s="121">
        <v>415</v>
      </c>
      <c r="AA7" s="121">
        <v>485</v>
      </c>
      <c r="AB7" s="122">
        <v>73.599999999999994</v>
      </c>
      <c r="AC7" s="123">
        <v>35674</v>
      </c>
      <c r="AD7" s="123">
        <v>5149</v>
      </c>
      <c r="AE7" s="124">
        <v>0.16900000000000001</v>
      </c>
    </row>
    <row r="8" spans="1:31" ht="62" customHeight="1" x14ac:dyDescent="0.35">
      <c r="A8" s="119" t="s">
        <v>26</v>
      </c>
      <c r="B8" s="120" t="s">
        <v>778</v>
      </c>
      <c r="C8" s="121">
        <v>105</v>
      </c>
      <c r="D8" s="121">
        <v>119.12</v>
      </c>
      <c r="E8" s="131">
        <v>1453.6</v>
      </c>
      <c r="F8" s="123">
        <v>173149</v>
      </c>
      <c r="G8" s="123">
        <v>20524</v>
      </c>
      <c r="H8" s="124">
        <v>0.13400000000000001</v>
      </c>
      <c r="L8" s="120">
        <v>3</v>
      </c>
      <c r="M8" s="119" t="s">
        <v>48</v>
      </c>
      <c r="N8" s="120" t="s">
        <v>785</v>
      </c>
      <c r="O8" s="121">
        <v>475</v>
      </c>
      <c r="P8" s="121">
        <v>637</v>
      </c>
      <c r="Q8" s="122">
        <v>192.8</v>
      </c>
      <c r="R8" s="123">
        <v>122807</v>
      </c>
      <c r="S8" s="123">
        <v>31232</v>
      </c>
      <c r="T8" s="124">
        <v>0.34100000000000003</v>
      </c>
      <c r="W8" s="120">
        <v>12</v>
      </c>
      <c r="X8" s="119" t="s">
        <v>645</v>
      </c>
      <c r="Y8" s="120" t="s">
        <v>646</v>
      </c>
      <c r="Z8" s="121">
        <v>650</v>
      </c>
      <c r="AA8" s="121">
        <v>710</v>
      </c>
      <c r="AB8" s="122">
        <v>47</v>
      </c>
      <c r="AC8" s="123">
        <v>33343</v>
      </c>
      <c r="AD8" s="123">
        <v>2818</v>
      </c>
      <c r="AE8" s="124">
        <v>9.1999999999999998E-2</v>
      </c>
    </row>
    <row r="9" spans="1:31" ht="41.4" customHeight="1" x14ac:dyDescent="0.35">
      <c r="A9" s="119" t="s">
        <v>105</v>
      </c>
      <c r="B9" s="120" t="s">
        <v>779</v>
      </c>
      <c r="C9" s="121">
        <v>75</v>
      </c>
      <c r="D9" s="121">
        <v>85</v>
      </c>
      <c r="E9" s="131">
        <v>2035</v>
      </c>
      <c r="F9" s="123">
        <v>172975</v>
      </c>
      <c r="G9" s="123">
        <v>20350</v>
      </c>
      <c r="H9" s="124">
        <v>0.13300000000000001</v>
      </c>
      <c r="L9" s="120">
        <v>4</v>
      </c>
      <c r="M9" s="119" t="s">
        <v>41</v>
      </c>
      <c r="N9" s="120" t="s">
        <v>635</v>
      </c>
      <c r="O9" s="121">
        <v>455</v>
      </c>
      <c r="P9" s="121">
        <v>533</v>
      </c>
      <c r="Q9" s="122">
        <v>201.3</v>
      </c>
      <c r="R9" s="123">
        <v>107274</v>
      </c>
      <c r="S9" s="123">
        <v>15699</v>
      </c>
      <c r="T9" s="124">
        <v>0.17100000000000001</v>
      </c>
      <c r="W9" s="120">
        <v>13</v>
      </c>
      <c r="X9" s="119" t="s">
        <v>44</v>
      </c>
      <c r="Y9" s="120" t="s">
        <v>648</v>
      </c>
      <c r="Z9" s="121">
        <v>1900</v>
      </c>
      <c r="AA9" s="121">
        <v>2250</v>
      </c>
      <c r="AB9" s="122">
        <v>16.100000000000001</v>
      </c>
      <c r="AC9" s="123">
        <v>36148</v>
      </c>
      <c r="AD9" s="123">
        <v>5623</v>
      </c>
      <c r="AE9" s="124">
        <v>0.184</v>
      </c>
    </row>
    <row r="10" spans="1:31" ht="41.4" customHeight="1" x14ac:dyDescent="0.35">
      <c r="A10" s="119" t="s">
        <v>104</v>
      </c>
      <c r="B10" s="120" t="s">
        <v>780</v>
      </c>
      <c r="C10" s="121">
        <v>26</v>
      </c>
      <c r="D10" s="121">
        <v>29.65</v>
      </c>
      <c r="E10" s="131">
        <v>5870.2</v>
      </c>
      <c r="F10" s="123">
        <v>174051</v>
      </c>
      <c r="G10" s="123">
        <v>21426</v>
      </c>
      <c r="H10" s="124">
        <v>0.14000000000000001</v>
      </c>
      <c r="L10" s="120">
        <v>5</v>
      </c>
      <c r="M10" s="119" t="s">
        <v>134</v>
      </c>
      <c r="N10" s="120" t="s">
        <v>637</v>
      </c>
      <c r="O10" s="121">
        <v>475</v>
      </c>
      <c r="P10" s="121">
        <v>560</v>
      </c>
      <c r="Q10" s="122">
        <v>192.8</v>
      </c>
      <c r="R10" s="123">
        <v>107962</v>
      </c>
      <c r="S10" s="123">
        <v>16387</v>
      </c>
      <c r="T10" s="124">
        <v>0.17899999999999999</v>
      </c>
      <c r="W10" s="120">
        <v>14</v>
      </c>
      <c r="X10" s="119" t="s">
        <v>47</v>
      </c>
      <c r="Y10" s="120" t="s">
        <v>789</v>
      </c>
      <c r="Z10" s="121">
        <v>465</v>
      </c>
      <c r="AA10" s="121">
        <v>510</v>
      </c>
      <c r="AB10" s="122">
        <v>65.599999999999994</v>
      </c>
      <c r="AC10" s="123">
        <v>33479</v>
      </c>
      <c r="AD10" s="123">
        <v>2954</v>
      </c>
      <c r="AE10" s="124">
        <v>9.7000000000000003E-2</v>
      </c>
    </row>
    <row r="11" spans="1:31" ht="82.75" customHeight="1" x14ac:dyDescent="0.35">
      <c r="A11" s="119" t="s">
        <v>712</v>
      </c>
      <c r="B11" s="120" t="s">
        <v>713</v>
      </c>
      <c r="C11" s="121">
        <v>1650</v>
      </c>
      <c r="D11" s="121">
        <v>2200</v>
      </c>
      <c r="E11" s="122">
        <v>92.5</v>
      </c>
      <c r="F11" s="123">
        <v>203500</v>
      </c>
      <c r="G11" s="123">
        <v>50875</v>
      </c>
      <c r="H11" s="124">
        <v>0.33300000000000002</v>
      </c>
      <c r="L11" s="120">
        <v>6</v>
      </c>
      <c r="M11" s="119" t="s">
        <v>165</v>
      </c>
      <c r="N11" s="120" t="s">
        <v>786</v>
      </c>
      <c r="O11" s="121">
        <v>245</v>
      </c>
      <c r="P11" s="121">
        <v>328</v>
      </c>
      <c r="Q11" s="122">
        <v>373.8</v>
      </c>
      <c r="R11" s="123">
        <v>122598</v>
      </c>
      <c r="S11" s="123">
        <v>31023</v>
      </c>
      <c r="T11" s="124">
        <v>0.33900000000000002</v>
      </c>
      <c r="W11" s="120">
        <v>15</v>
      </c>
      <c r="X11" s="119" t="s">
        <v>652</v>
      </c>
      <c r="Y11" s="120" t="s">
        <v>653</v>
      </c>
      <c r="Z11" s="121">
        <v>2400</v>
      </c>
      <c r="AA11" s="121">
        <v>2650</v>
      </c>
      <c r="AB11" s="122">
        <v>12.7</v>
      </c>
      <c r="AC11" s="123">
        <v>33705</v>
      </c>
      <c r="AD11" s="123">
        <v>3180</v>
      </c>
      <c r="AE11" s="124">
        <v>0.104</v>
      </c>
    </row>
    <row r="12" spans="1:31" ht="41.4" customHeight="1" x14ac:dyDescent="0.35">
      <c r="A12" s="119" t="s">
        <v>675</v>
      </c>
      <c r="B12" s="120" t="s">
        <v>111</v>
      </c>
      <c r="C12" s="121">
        <v>810</v>
      </c>
      <c r="D12" s="121">
        <v>950</v>
      </c>
      <c r="E12" s="122">
        <v>188.4</v>
      </c>
      <c r="F12" s="123">
        <v>179005</v>
      </c>
      <c r="G12" s="123">
        <v>26380</v>
      </c>
      <c r="H12" s="124">
        <v>0.17299999999999999</v>
      </c>
      <c r="L12" s="120">
        <v>7</v>
      </c>
      <c r="M12" s="119" t="s">
        <v>672</v>
      </c>
      <c r="N12" s="120" t="s">
        <v>673</v>
      </c>
      <c r="O12" s="121">
        <v>180</v>
      </c>
      <c r="P12" s="121">
        <v>233</v>
      </c>
      <c r="Q12" s="122">
        <v>508.8</v>
      </c>
      <c r="R12" s="123">
        <v>118539</v>
      </c>
      <c r="S12" s="123">
        <v>26964</v>
      </c>
      <c r="T12" s="124">
        <v>0.29399999999999998</v>
      </c>
      <c r="W12" s="120">
        <v>16</v>
      </c>
      <c r="X12" s="119" t="s">
        <v>655</v>
      </c>
      <c r="Y12" s="120" t="s">
        <v>656</v>
      </c>
      <c r="Z12" s="121">
        <v>805</v>
      </c>
      <c r="AA12" s="121">
        <v>905</v>
      </c>
      <c r="AB12" s="122">
        <v>37.9</v>
      </c>
      <c r="AC12" s="123">
        <v>34317</v>
      </c>
      <c r="AD12" s="123">
        <v>3792</v>
      </c>
      <c r="AE12" s="124">
        <v>0.124</v>
      </c>
    </row>
    <row r="13" spans="1:31" ht="41.4" customHeight="1" x14ac:dyDescent="0.35">
      <c r="A13" s="119" t="s">
        <v>726</v>
      </c>
      <c r="B13" s="120" t="s">
        <v>30</v>
      </c>
      <c r="C13" s="121">
        <v>65</v>
      </c>
      <c r="D13" s="121">
        <v>82.31</v>
      </c>
      <c r="E13" s="131">
        <v>2348.1</v>
      </c>
      <c r="F13" s="123">
        <v>193270</v>
      </c>
      <c r="G13" s="123">
        <v>40645</v>
      </c>
      <c r="H13" s="124">
        <v>0.26600000000000001</v>
      </c>
      <c r="L13" s="120">
        <v>8</v>
      </c>
      <c r="M13" s="119" t="s">
        <v>115</v>
      </c>
      <c r="N13" s="120" t="s">
        <v>641</v>
      </c>
      <c r="O13" s="121">
        <v>410</v>
      </c>
      <c r="P13" s="121">
        <v>441</v>
      </c>
      <c r="Q13" s="122">
        <v>223.4</v>
      </c>
      <c r="R13" s="123">
        <v>98499</v>
      </c>
      <c r="S13" s="123">
        <v>6924</v>
      </c>
      <c r="T13" s="124">
        <v>7.5999999999999998E-2</v>
      </c>
      <c r="W13" s="120">
        <v>17</v>
      </c>
      <c r="X13" s="119" t="s">
        <v>658</v>
      </c>
      <c r="Y13" s="120" t="s">
        <v>659</v>
      </c>
      <c r="Z13" s="121">
        <v>225</v>
      </c>
      <c r="AA13" s="121">
        <v>265</v>
      </c>
      <c r="AB13" s="122">
        <v>135.69999999999999</v>
      </c>
      <c r="AC13" s="123">
        <v>35952</v>
      </c>
      <c r="AD13" s="123">
        <v>5427</v>
      </c>
      <c r="AE13" s="124">
        <v>0.17799999999999999</v>
      </c>
    </row>
    <row r="14" spans="1:31" ht="17.399999999999999" customHeight="1" x14ac:dyDescent="0.35">
      <c r="A14" s="155" t="s">
        <v>781</v>
      </c>
      <c r="B14" s="155"/>
      <c r="C14" s="155"/>
      <c r="D14" s="155"/>
      <c r="E14" s="155"/>
      <c r="F14" s="132">
        <v>1714167</v>
      </c>
      <c r="G14" s="132">
        <v>493167</v>
      </c>
      <c r="H14" s="133">
        <v>0.40400000000000003</v>
      </c>
      <c r="L14" s="120">
        <v>9</v>
      </c>
      <c r="M14" s="119" t="s">
        <v>675</v>
      </c>
      <c r="N14" s="120" t="s">
        <v>111</v>
      </c>
      <c r="O14" s="121">
        <v>810</v>
      </c>
      <c r="P14" s="121">
        <v>950</v>
      </c>
      <c r="Q14" s="122">
        <v>113.1</v>
      </c>
      <c r="R14" s="123">
        <v>107403</v>
      </c>
      <c r="S14" s="123">
        <v>15828</v>
      </c>
      <c r="T14" s="124">
        <v>0.17299999999999999</v>
      </c>
      <c r="W14" s="120">
        <v>18</v>
      </c>
      <c r="X14" s="119" t="s">
        <v>116</v>
      </c>
      <c r="Y14" s="120" t="s">
        <v>661</v>
      </c>
      <c r="Z14" s="121">
        <v>255</v>
      </c>
      <c r="AA14" s="121">
        <v>285</v>
      </c>
      <c r="AB14" s="122">
        <v>119.7</v>
      </c>
      <c r="AC14" s="123">
        <v>34116</v>
      </c>
      <c r="AD14" s="123">
        <v>3591</v>
      </c>
      <c r="AE14" s="124">
        <v>0.11799999999999999</v>
      </c>
    </row>
    <row r="15" spans="1:31" ht="41.75" customHeight="1" thickBot="1" x14ac:dyDescent="0.4">
      <c r="A15" s="134" t="s">
        <v>782</v>
      </c>
      <c r="D15"/>
      <c r="E15"/>
      <c r="L15" s="120">
        <v>10</v>
      </c>
      <c r="M15" s="119" t="s">
        <v>42</v>
      </c>
      <c r="N15" s="120" t="s">
        <v>631</v>
      </c>
      <c r="O15" s="121">
        <v>470</v>
      </c>
      <c r="P15" s="121">
        <v>524.74</v>
      </c>
      <c r="Q15" s="122">
        <v>194.8</v>
      </c>
      <c r="R15" s="123">
        <v>102241</v>
      </c>
      <c r="S15" s="123">
        <v>10666</v>
      </c>
      <c r="T15" s="124">
        <v>0.11600000000000001</v>
      </c>
      <c r="W15" s="120">
        <v>19</v>
      </c>
      <c r="X15" s="119" t="s">
        <v>664</v>
      </c>
      <c r="Y15" s="120" t="s">
        <v>665</v>
      </c>
      <c r="Z15" s="121">
        <v>62</v>
      </c>
      <c r="AA15" s="121">
        <v>72</v>
      </c>
      <c r="AB15" s="122">
        <v>492.3</v>
      </c>
      <c r="AC15" s="123">
        <v>35448</v>
      </c>
      <c r="AD15" s="123">
        <v>4923</v>
      </c>
      <c r="AE15" s="124">
        <v>0.161</v>
      </c>
    </row>
    <row r="16" spans="1:31" ht="21" customHeight="1" thickBot="1" x14ac:dyDescent="0.4">
      <c r="A16" s="136"/>
      <c r="D16"/>
      <c r="E16"/>
      <c r="L16" s="153" t="s">
        <v>787</v>
      </c>
      <c r="M16" s="153"/>
      <c r="N16" s="153"/>
      <c r="O16" s="153"/>
      <c r="P16" s="153"/>
      <c r="Q16" s="153"/>
      <c r="R16" s="138">
        <v>1114619</v>
      </c>
      <c r="S16" s="139">
        <v>198869</v>
      </c>
      <c r="T16" s="140">
        <v>0.217</v>
      </c>
      <c r="W16" s="142">
        <v>20</v>
      </c>
      <c r="X16" s="143" t="s">
        <v>668</v>
      </c>
      <c r="Y16" s="142" t="s">
        <v>790</v>
      </c>
      <c r="Z16" s="144">
        <v>345</v>
      </c>
      <c r="AA16" s="144">
        <v>395</v>
      </c>
      <c r="AB16" s="145">
        <v>88.5</v>
      </c>
      <c r="AC16" s="146">
        <v>34949</v>
      </c>
      <c r="AD16" s="146">
        <v>4424</v>
      </c>
      <c r="AE16" s="147">
        <v>0.14499999999999999</v>
      </c>
    </row>
    <row r="17" spans="1:31" ht="52.4" customHeight="1" thickBot="1" x14ac:dyDescent="0.4">
      <c r="A17" s="135" t="s">
        <v>783</v>
      </c>
      <c r="D17"/>
      <c r="E17"/>
      <c r="L17" s="137"/>
      <c r="W17" s="153" t="s">
        <v>791</v>
      </c>
      <c r="X17" s="153"/>
      <c r="Y17" s="153"/>
      <c r="Z17" s="153"/>
      <c r="AA17" s="153"/>
      <c r="AB17" s="153"/>
      <c r="AC17" s="138">
        <v>347130</v>
      </c>
      <c r="AD17" s="139">
        <v>41880</v>
      </c>
      <c r="AE17" s="140">
        <v>0.13700000000000001</v>
      </c>
    </row>
    <row r="26" spans="1:31" ht="23.5" x14ac:dyDescent="0.55000000000000004">
      <c r="A26" s="148" t="s">
        <v>798</v>
      </c>
    </row>
    <row r="28" spans="1:31" ht="16" x14ac:dyDescent="0.35">
      <c r="A28" s="3" t="s">
        <v>622</v>
      </c>
    </row>
    <row r="30" spans="1:31" x14ac:dyDescent="0.35">
      <c r="A30" s="105" t="s">
        <v>623</v>
      </c>
    </row>
    <row r="32" spans="1:31" x14ac:dyDescent="0.35">
      <c r="A32" s="93" t="s">
        <v>624</v>
      </c>
      <c r="B32" s="93" t="s">
        <v>625</v>
      </c>
      <c r="C32" s="93" t="s">
        <v>626</v>
      </c>
      <c r="D32" s="18" t="s">
        <v>627</v>
      </c>
      <c r="E32" s="113" t="s">
        <v>628</v>
      </c>
    </row>
    <row r="33" spans="1:9" x14ac:dyDescent="0.35">
      <c r="A33" s="108">
        <v>1</v>
      </c>
      <c r="B33" s="108" t="s">
        <v>14</v>
      </c>
      <c r="C33" s="108" t="s">
        <v>130</v>
      </c>
      <c r="D33" s="110" t="s">
        <v>629</v>
      </c>
      <c r="E33" s="114" t="s">
        <v>630</v>
      </c>
    </row>
    <row r="34" spans="1:9" x14ac:dyDescent="0.35">
      <c r="A34" s="108">
        <v>2</v>
      </c>
      <c r="B34" s="108" t="s">
        <v>118</v>
      </c>
      <c r="C34" s="108" t="s">
        <v>118</v>
      </c>
      <c r="D34" s="110" t="s">
        <v>650</v>
      </c>
      <c r="E34" s="114" t="s">
        <v>651</v>
      </c>
    </row>
    <row r="35" spans="1:9" x14ac:dyDescent="0.35">
      <c r="A35" s="108">
        <v>3</v>
      </c>
      <c r="B35" s="108" t="s">
        <v>48</v>
      </c>
      <c r="C35" s="108" t="s">
        <v>633</v>
      </c>
      <c r="D35" s="111">
        <v>0.63</v>
      </c>
      <c r="E35" s="114" t="s">
        <v>634</v>
      </c>
    </row>
    <row r="36" spans="1:9" x14ac:dyDescent="0.35">
      <c r="A36" s="108">
        <v>4</v>
      </c>
      <c r="B36" s="108" t="s">
        <v>41</v>
      </c>
      <c r="C36" s="108" t="s">
        <v>635</v>
      </c>
      <c r="D36" s="111">
        <v>0.56000000000000005</v>
      </c>
      <c r="E36" s="114" t="s">
        <v>636</v>
      </c>
      <c r="I36" s="116">
        <v>1221777.0199999998</v>
      </c>
    </row>
    <row r="37" spans="1:9" x14ac:dyDescent="0.35">
      <c r="A37" s="108">
        <v>5</v>
      </c>
      <c r="B37" s="108" t="s">
        <v>134</v>
      </c>
      <c r="C37" s="108" t="s">
        <v>637</v>
      </c>
      <c r="D37" s="111">
        <v>0.5</v>
      </c>
      <c r="E37" s="114" t="s">
        <v>638</v>
      </c>
    </row>
    <row r="38" spans="1:9" x14ac:dyDescent="0.35">
      <c r="A38" s="108">
        <v>6</v>
      </c>
      <c r="B38" s="108" t="s">
        <v>165</v>
      </c>
      <c r="C38" s="108" t="s">
        <v>643</v>
      </c>
      <c r="D38" s="111">
        <v>0.46</v>
      </c>
      <c r="E38" s="114" t="s">
        <v>644</v>
      </c>
    </row>
    <row r="39" spans="1:9" x14ac:dyDescent="0.35">
      <c r="A39" s="108">
        <v>7</v>
      </c>
      <c r="B39" s="108" t="s">
        <v>672</v>
      </c>
      <c r="C39" s="108" t="s">
        <v>673</v>
      </c>
      <c r="D39" s="110" t="s">
        <v>670</v>
      </c>
      <c r="E39" s="114" t="s">
        <v>674</v>
      </c>
    </row>
    <row r="40" spans="1:9" x14ac:dyDescent="0.35">
      <c r="A40" s="108">
        <v>8</v>
      </c>
      <c r="B40" s="108" t="s">
        <v>115</v>
      </c>
      <c r="C40" s="108" t="s">
        <v>641</v>
      </c>
      <c r="D40" s="111">
        <v>0.46</v>
      </c>
      <c r="E40" s="114" t="s">
        <v>642</v>
      </c>
    </row>
    <row r="41" spans="1:9" x14ac:dyDescent="0.35">
      <c r="A41" s="108">
        <v>9</v>
      </c>
      <c r="B41" s="108" t="s">
        <v>675</v>
      </c>
      <c r="C41" s="108" t="s">
        <v>111</v>
      </c>
      <c r="D41" s="110" t="s">
        <v>676</v>
      </c>
      <c r="E41" s="114" t="s">
        <v>677</v>
      </c>
    </row>
    <row r="42" spans="1:9" x14ac:dyDescent="0.35">
      <c r="A42" s="108">
        <v>10</v>
      </c>
      <c r="B42" s="108" t="s">
        <v>42</v>
      </c>
      <c r="C42" s="108" t="s">
        <v>631</v>
      </c>
      <c r="D42" s="111">
        <v>0.64</v>
      </c>
      <c r="E42" s="114" t="s">
        <v>632</v>
      </c>
    </row>
    <row r="43" spans="1:9" x14ac:dyDescent="0.35">
      <c r="A43" s="108">
        <v>11</v>
      </c>
      <c r="B43" s="108" t="s">
        <v>212</v>
      </c>
      <c r="C43" s="108" t="s">
        <v>639</v>
      </c>
      <c r="D43" s="111">
        <v>0.5</v>
      </c>
      <c r="E43" s="114" t="s">
        <v>640</v>
      </c>
    </row>
    <row r="44" spans="1:9" x14ac:dyDescent="0.35">
      <c r="A44" s="108">
        <v>12</v>
      </c>
      <c r="B44" s="108" t="s">
        <v>645</v>
      </c>
      <c r="C44" s="108" t="s">
        <v>646</v>
      </c>
      <c r="D44" s="111">
        <v>0.42</v>
      </c>
      <c r="E44" s="114" t="s">
        <v>647</v>
      </c>
    </row>
    <row r="45" spans="1:9" x14ac:dyDescent="0.35">
      <c r="A45" s="108">
        <v>13</v>
      </c>
      <c r="B45" s="108" t="s">
        <v>44</v>
      </c>
      <c r="C45" s="108" t="s">
        <v>648</v>
      </c>
      <c r="D45" s="111">
        <v>0.42</v>
      </c>
      <c r="E45" s="114" t="s">
        <v>649</v>
      </c>
    </row>
    <row r="46" spans="1:9" x14ac:dyDescent="0.35">
      <c r="A46" s="108">
        <v>14</v>
      </c>
      <c r="B46" s="108" t="s">
        <v>47</v>
      </c>
      <c r="C46" s="108" t="s">
        <v>678</v>
      </c>
      <c r="D46" s="110" t="s">
        <v>679</v>
      </c>
    </row>
    <row r="47" spans="1:9" x14ac:dyDescent="0.35">
      <c r="A47" s="108">
        <v>15</v>
      </c>
      <c r="B47" s="108" t="s">
        <v>652</v>
      </c>
      <c r="C47" s="108" t="s">
        <v>653</v>
      </c>
      <c r="D47" s="110" t="s">
        <v>654</v>
      </c>
      <c r="E47" s="115">
        <v>1800</v>
      </c>
    </row>
    <row r="48" spans="1:9" x14ac:dyDescent="0.35">
      <c r="A48" s="108">
        <v>16</v>
      </c>
      <c r="B48" s="108" t="s">
        <v>655</v>
      </c>
      <c r="C48" s="108" t="s">
        <v>656</v>
      </c>
      <c r="D48" s="110" t="s">
        <v>657</v>
      </c>
      <c r="E48" s="115">
        <v>550</v>
      </c>
    </row>
    <row r="49" spans="1:5" x14ac:dyDescent="0.35">
      <c r="A49" s="108">
        <v>17</v>
      </c>
      <c r="B49" s="108" t="s">
        <v>658</v>
      </c>
      <c r="C49" s="108" t="s">
        <v>659</v>
      </c>
      <c r="D49" s="110" t="s">
        <v>657</v>
      </c>
      <c r="E49" s="114" t="s">
        <v>660</v>
      </c>
    </row>
    <row r="50" spans="1:5" x14ac:dyDescent="0.35">
      <c r="A50" s="108">
        <v>18</v>
      </c>
      <c r="B50" s="108" t="s">
        <v>116</v>
      </c>
      <c r="C50" s="108" t="s">
        <v>661</v>
      </c>
      <c r="D50" s="110" t="s">
        <v>662</v>
      </c>
      <c r="E50" s="114" t="s">
        <v>663</v>
      </c>
    </row>
    <row r="51" spans="1:5" x14ac:dyDescent="0.35">
      <c r="A51" s="108">
        <v>19</v>
      </c>
      <c r="B51" s="108" t="s">
        <v>664</v>
      </c>
      <c r="C51" s="108" t="s">
        <v>665</v>
      </c>
      <c r="D51" s="110" t="s">
        <v>666</v>
      </c>
      <c r="E51" s="114" t="s">
        <v>667</v>
      </c>
    </row>
    <row r="52" spans="1:5" x14ac:dyDescent="0.35">
      <c r="A52" s="108">
        <v>20</v>
      </c>
      <c r="B52" s="108" t="s">
        <v>668</v>
      </c>
      <c r="C52" s="108" t="s">
        <v>669</v>
      </c>
      <c r="D52" s="110" t="s">
        <v>670</v>
      </c>
      <c r="E52" s="114" t="s">
        <v>671</v>
      </c>
    </row>
    <row r="53" spans="1:5" x14ac:dyDescent="0.35">
      <c r="A53" s="108"/>
    </row>
    <row r="55" spans="1:5" x14ac:dyDescent="0.35">
      <c r="E55" s="114" t="s">
        <v>680</v>
      </c>
    </row>
    <row r="56" spans="1:5" x14ac:dyDescent="0.35">
      <c r="A56" t="s">
        <v>681</v>
      </c>
    </row>
    <row r="59" spans="1:5" ht="16" x14ac:dyDescent="0.35">
      <c r="A59" s="3" t="s">
        <v>682</v>
      </c>
    </row>
    <row r="61" spans="1:5" x14ac:dyDescent="0.35">
      <c r="A61" s="105" t="s">
        <v>683</v>
      </c>
    </row>
    <row r="63" spans="1:5" x14ac:dyDescent="0.35">
      <c r="A63" s="93" t="s">
        <v>624</v>
      </c>
      <c r="B63" s="93" t="s">
        <v>625</v>
      </c>
      <c r="C63" s="93" t="s">
        <v>626</v>
      </c>
      <c r="D63" s="18" t="s">
        <v>627</v>
      </c>
      <c r="E63" s="113" t="s">
        <v>628</v>
      </c>
    </row>
    <row r="64" spans="1:5" x14ac:dyDescent="0.35">
      <c r="A64" s="108">
        <v>1</v>
      </c>
      <c r="B64" s="108" t="s">
        <v>684</v>
      </c>
      <c r="C64" s="108" t="s">
        <v>685</v>
      </c>
      <c r="D64" s="111">
        <v>1.1399999999999999</v>
      </c>
      <c r="E64" s="114" t="s">
        <v>686</v>
      </c>
    </row>
    <row r="65" spans="1:5" x14ac:dyDescent="0.35">
      <c r="A65" s="108">
        <v>2</v>
      </c>
      <c r="B65" s="108" t="s">
        <v>687</v>
      </c>
      <c r="C65" s="108" t="s">
        <v>440</v>
      </c>
      <c r="D65" s="110" t="s">
        <v>688</v>
      </c>
      <c r="E65" s="114" t="s">
        <v>689</v>
      </c>
    </row>
    <row r="66" spans="1:5" x14ac:dyDescent="0.35">
      <c r="A66" s="108">
        <v>3</v>
      </c>
      <c r="B66" s="108" t="s">
        <v>690</v>
      </c>
      <c r="C66" s="108" t="s">
        <v>691</v>
      </c>
      <c r="D66" s="111">
        <v>0.61</v>
      </c>
      <c r="E66" s="114" t="s">
        <v>692</v>
      </c>
    </row>
    <row r="67" spans="1:5" x14ac:dyDescent="0.35">
      <c r="A67" s="108">
        <v>4</v>
      </c>
      <c r="B67" s="108" t="s">
        <v>693</v>
      </c>
      <c r="C67" s="108" t="s">
        <v>694</v>
      </c>
      <c r="D67" s="111">
        <v>0.6</v>
      </c>
      <c r="E67" s="114" t="s">
        <v>695</v>
      </c>
    </row>
    <row r="68" spans="1:5" x14ac:dyDescent="0.35">
      <c r="A68" s="108">
        <v>5</v>
      </c>
      <c r="B68" s="108" t="s">
        <v>696</v>
      </c>
      <c r="C68" s="108" t="s">
        <v>697</v>
      </c>
      <c r="D68" s="111">
        <v>0.6</v>
      </c>
      <c r="E68" s="114" t="s">
        <v>698</v>
      </c>
    </row>
    <row r="69" spans="1:5" x14ac:dyDescent="0.35">
      <c r="A69" s="108">
        <v>6</v>
      </c>
      <c r="B69" s="108" t="s">
        <v>699</v>
      </c>
      <c r="C69" s="108" t="s">
        <v>139</v>
      </c>
      <c r="D69" s="111">
        <v>0.54</v>
      </c>
      <c r="E69" s="114" t="s">
        <v>700</v>
      </c>
    </row>
    <row r="70" spans="1:5" x14ac:dyDescent="0.35">
      <c r="A70" s="108">
        <v>7</v>
      </c>
      <c r="B70" s="108" t="s">
        <v>701</v>
      </c>
      <c r="C70" s="108" t="s">
        <v>702</v>
      </c>
      <c r="D70" s="111">
        <v>0.54</v>
      </c>
      <c r="E70" s="114" t="s">
        <v>703</v>
      </c>
    </row>
    <row r="71" spans="1:5" x14ac:dyDescent="0.35">
      <c r="A71" s="108">
        <v>8</v>
      </c>
      <c r="B71" s="108" t="s">
        <v>704</v>
      </c>
      <c r="C71" s="108" t="s">
        <v>705</v>
      </c>
      <c r="D71" s="111">
        <v>0.53</v>
      </c>
      <c r="E71" s="114" t="s">
        <v>706</v>
      </c>
    </row>
    <row r="72" spans="1:5" x14ac:dyDescent="0.35">
      <c r="A72" s="108">
        <v>9</v>
      </c>
      <c r="B72" s="108" t="s">
        <v>707</v>
      </c>
      <c r="C72" s="108" t="s">
        <v>708</v>
      </c>
      <c r="D72" s="111">
        <v>0.53</v>
      </c>
      <c r="E72" s="114" t="s">
        <v>640</v>
      </c>
    </row>
    <row r="73" spans="1:5" x14ac:dyDescent="0.35">
      <c r="A73" s="108">
        <v>10</v>
      </c>
      <c r="B73" s="108" t="s">
        <v>709</v>
      </c>
      <c r="C73" s="108" t="s">
        <v>710</v>
      </c>
      <c r="D73" s="111">
        <v>0.52</v>
      </c>
      <c r="E73" s="114" t="s">
        <v>711</v>
      </c>
    </row>
    <row r="74" spans="1:5" x14ac:dyDescent="0.35">
      <c r="A74" s="108">
        <v>11</v>
      </c>
      <c r="B74" s="108" t="s">
        <v>712</v>
      </c>
      <c r="C74" s="108" t="s">
        <v>713</v>
      </c>
      <c r="D74" s="111">
        <v>0.49</v>
      </c>
      <c r="E74" s="114" t="s">
        <v>714</v>
      </c>
    </row>
    <row r="75" spans="1:5" x14ac:dyDescent="0.35">
      <c r="A75" s="108">
        <v>12</v>
      </c>
      <c r="B75" s="108" t="s">
        <v>715</v>
      </c>
      <c r="C75" s="108" t="s">
        <v>716</v>
      </c>
      <c r="D75" s="111">
        <v>0.48</v>
      </c>
      <c r="E75" s="114" t="s">
        <v>717</v>
      </c>
    </row>
    <row r="76" spans="1:5" x14ac:dyDescent="0.35">
      <c r="A76" s="108">
        <v>13</v>
      </c>
      <c r="B76" s="108" t="s">
        <v>718</v>
      </c>
      <c r="C76" s="108" t="s">
        <v>719</v>
      </c>
      <c r="D76" s="111">
        <v>0.44</v>
      </c>
      <c r="E76" s="114" t="s">
        <v>720</v>
      </c>
    </row>
    <row r="77" spans="1:5" x14ac:dyDescent="0.35">
      <c r="A77" s="108">
        <v>14</v>
      </c>
      <c r="B77" s="108" t="s">
        <v>721</v>
      </c>
      <c r="C77" s="108" t="s">
        <v>722</v>
      </c>
      <c r="D77" s="111">
        <v>0.42</v>
      </c>
      <c r="E77" s="114" t="s">
        <v>723</v>
      </c>
    </row>
    <row r="78" spans="1:5" x14ac:dyDescent="0.35">
      <c r="A78" s="108">
        <v>15</v>
      </c>
      <c r="B78" s="108" t="s">
        <v>724</v>
      </c>
      <c r="C78" s="108" t="s">
        <v>725</v>
      </c>
      <c r="D78" s="111">
        <v>0.38</v>
      </c>
      <c r="E78" s="114" t="s">
        <v>692</v>
      </c>
    </row>
    <row r="79" spans="1:5" x14ac:dyDescent="0.35">
      <c r="A79" s="108">
        <v>16</v>
      </c>
      <c r="B79" s="108" t="s">
        <v>726</v>
      </c>
      <c r="C79" s="108" t="s">
        <v>30</v>
      </c>
      <c r="D79" s="111">
        <v>0.36</v>
      </c>
      <c r="E79" s="114" t="s">
        <v>727</v>
      </c>
    </row>
    <row r="80" spans="1:5" x14ac:dyDescent="0.35">
      <c r="A80" s="108">
        <v>17</v>
      </c>
      <c r="B80" s="108" t="s">
        <v>194</v>
      </c>
      <c r="C80" s="108" t="s">
        <v>728</v>
      </c>
      <c r="D80" s="111">
        <v>0.36</v>
      </c>
      <c r="E80" s="114" t="s">
        <v>729</v>
      </c>
    </row>
    <row r="81" spans="1:5" x14ac:dyDescent="0.35">
      <c r="A81" s="108">
        <v>18</v>
      </c>
      <c r="B81" s="108" t="s">
        <v>730</v>
      </c>
      <c r="C81" s="108" t="s">
        <v>731</v>
      </c>
      <c r="D81" s="111">
        <v>0.35</v>
      </c>
      <c r="E81" s="114" t="s">
        <v>732</v>
      </c>
    </row>
    <row r="82" spans="1:5" x14ac:dyDescent="0.35">
      <c r="A82" s="108">
        <v>19</v>
      </c>
      <c r="B82" s="108" t="s">
        <v>733</v>
      </c>
      <c r="C82" s="108" t="s">
        <v>437</v>
      </c>
      <c r="D82" s="110" t="s">
        <v>734</v>
      </c>
      <c r="E82" s="114" t="s">
        <v>735</v>
      </c>
    </row>
    <row r="83" spans="1:5" x14ac:dyDescent="0.35">
      <c r="A83" s="108">
        <v>20</v>
      </c>
      <c r="B83" s="108" t="s">
        <v>736</v>
      </c>
      <c r="C83" s="108" t="s">
        <v>737</v>
      </c>
      <c r="D83" s="111">
        <v>0.24</v>
      </c>
      <c r="E83" s="114" t="s">
        <v>738</v>
      </c>
    </row>
    <row r="84" spans="1:5" x14ac:dyDescent="0.35">
      <c r="A84" t="s">
        <v>681</v>
      </c>
    </row>
    <row r="91" spans="1:5" ht="70" x14ac:dyDescent="0.35">
      <c r="A91" s="94" t="s">
        <v>739</v>
      </c>
      <c r="B91" s="94" t="s">
        <v>740</v>
      </c>
      <c r="C91" s="94" t="s">
        <v>741</v>
      </c>
      <c r="D91" s="95" t="s">
        <v>742</v>
      </c>
    </row>
    <row r="92" spans="1:5" ht="70" x14ac:dyDescent="0.35">
      <c r="A92" s="94" t="s">
        <v>743</v>
      </c>
      <c r="B92" s="94" t="s">
        <v>744</v>
      </c>
      <c r="C92" s="94" t="s">
        <v>745</v>
      </c>
      <c r="D92" s="95" t="s">
        <v>746</v>
      </c>
    </row>
    <row r="93" spans="1:5" ht="70" x14ac:dyDescent="0.35">
      <c r="A93" s="94" t="s">
        <v>747</v>
      </c>
      <c r="B93" s="94" t="s">
        <v>748</v>
      </c>
      <c r="C93" s="94" t="s">
        <v>749</v>
      </c>
      <c r="D93" s="95" t="s">
        <v>750</v>
      </c>
    </row>
    <row r="94" spans="1:5" ht="56" x14ac:dyDescent="0.35">
      <c r="A94" s="94" t="s">
        <v>751</v>
      </c>
      <c r="B94" s="94" t="s">
        <v>752</v>
      </c>
      <c r="C94" s="94" t="s">
        <v>753</v>
      </c>
      <c r="D94" s="95" t="s">
        <v>754</v>
      </c>
    </row>
    <row r="95" spans="1:5" ht="70" x14ac:dyDescent="0.35">
      <c r="A95" s="94" t="s">
        <v>755</v>
      </c>
      <c r="B95" s="94" t="s">
        <v>756</v>
      </c>
      <c r="C95" s="94" t="s">
        <v>757</v>
      </c>
      <c r="D95" s="95" t="s">
        <v>758</v>
      </c>
    </row>
    <row r="96" spans="1:5" ht="56" x14ac:dyDescent="0.35">
      <c r="A96" s="94" t="s">
        <v>759</v>
      </c>
      <c r="B96" s="94" t="s">
        <v>760</v>
      </c>
      <c r="C96" s="94" t="s">
        <v>761</v>
      </c>
      <c r="D96" s="95" t="s">
        <v>762</v>
      </c>
    </row>
    <row r="97" spans="1:4" ht="70" x14ac:dyDescent="0.35">
      <c r="A97" s="94" t="s">
        <v>763</v>
      </c>
      <c r="B97" s="94" t="s">
        <v>764</v>
      </c>
      <c r="C97" s="94" t="s">
        <v>765</v>
      </c>
      <c r="D97" s="95" t="s">
        <v>766</v>
      </c>
    </row>
    <row r="99" spans="1:4" ht="30" customHeight="1" x14ac:dyDescent="0.35">
      <c r="A99" s="100" t="s">
        <v>813</v>
      </c>
    </row>
    <row r="100" spans="1:4" ht="30" customHeight="1" x14ac:dyDescent="0.35">
      <c r="A100" s="100" t="s">
        <v>815</v>
      </c>
    </row>
    <row r="101" spans="1:4" ht="30" customHeight="1" x14ac:dyDescent="0.35">
      <c r="A101" s="100" t="s">
        <v>437</v>
      </c>
    </row>
    <row r="102" spans="1:4" ht="30" customHeight="1" x14ac:dyDescent="0.35">
      <c r="A102" s="100" t="s">
        <v>814</v>
      </c>
    </row>
    <row r="103" spans="1:4" ht="30" customHeight="1" x14ac:dyDescent="0.35">
      <c r="A103" s="100"/>
    </row>
    <row r="104" spans="1:4" ht="30" customHeight="1" x14ac:dyDescent="0.35">
      <c r="A104" s="100"/>
    </row>
    <row r="105" spans="1:4" ht="30" customHeight="1" x14ac:dyDescent="0.35">
      <c r="A105" s="100"/>
    </row>
    <row r="106" spans="1:4" ht="30" customHeight="1" x14ac:dyDescent="0.35">
      <c r="A106" s="100"/>
    </row>
    <row r="107" spans="1:4" ht="30" customHeight="1" x14ac:dyDescent="0.35">
      <c r="A107" s="100"/>
    </row>
    <row r="108" spans="1:4" ht="30" customHeight="1" x14ac:dyDescent="0.35">
      <c r="A108" s="100"/>
    </row>
    <row r="110" spans="1:4" ht="23.5" x14ac:dyDescent="0.35">
      <c r="A110" s="100" t="s">
        <v>805</v>
      </c>
    </row>
    <row r="112" spans="1:4" ht="17.5" x14ac:dyDescent="0.35">
      <c r="A112" s="96" t="s">
        <v>799</v>
      </c>
    </row>
    <row r="114" spans="1:1" x14ac:dyDescent="0.35">
      <c r="A114" s="97" t="s">
        <v>800</v>
      </c>
    </row>
    <row r="115" spans="1:1" x14ac:dyDescent="0.35">
      <c r="A115" s="101"/>
    </row>
    <row r="116" spans="1:1" x14ac:dyDescent="0.35">
      <c r="A116" s="102" t="s">
        <v>801</v>
      </c>
    </row>
    <row r="117" spans="1:1" x14ac:dyDescent="0.35">
      <c r="A117" s="102" t="s">
        <v>802</v>
      </c>
    </row>
    <row r="118" spans="1:1" x14ac:dyDescent="0.35">
      <c r="A118" s="102" t="s">
        <v>803</v>
      </c>
    </row>
    <row r="120" spans="1:1" x14ac:dyDescent="0.35">
      <c r="A120" s="97" t="s">
        <v>804</v>
      </c>
    </row>
    <row r="123" spans="1:1" x14ac:dyDescent="0.35">
      <c r="A123" t="s">
        <v>806</v>
      </c>
    </row>
    <row r="124" spans="1:1" x14ac:dyDescent="0.35">
      <c r="A124" t="s">
        <v>807</v>
      </c>
    </row>
    <row r="126" spans="1:1" ht="17.5" x14ac:dyDescent="0.35">
      <c r="A126" s="96" t="s">
        <v>808</v>
      </c>
    </row>
    <row r="128" spans="1:1" x14ac:dyDescent="0.35">
      <c r="A128" t="s">
        <v>809</v>
      </c>
    </row>
    <row r="129" spans="1:1" x14ac:dyDescent="0.35">
      <c r="A129" s="101"/>
    </row>
    <row r="130" spans="1:1" x14ac:dyDescent="0.35">
      <c r="A130" s="102" t="s">
        <v>810</v>
      </c>
    </row>
    <row r="131" spans="1:1" x14ac:dyDescent="0.35">
      <c r="A131" s="101"/>
    </row>
    <row r="132" spans="1:1" x14ac:dyDescent="0.35">
      <c r="A132" s="102" t="s">
        <v>811</v>
      </c>
    </row>
    <row r="133" spans="1:1" x14ac:dyDescent="0.35">
      <c r="A133" s="101"/>
    </row>
    <row r="134" spans="1:1" x14ac:dyDescent="0.35">
      <c r="A134" s="102" t="s">
        <v>812</v>
      </c>
    </row>
  </sheetData>
  <mergeCells count="12">
    <mergeCell ref="L16:Q16"/>
    <mergeCell ref="A3:A4"/>
    <mergeCell ref="B3:B4"/>
    <mergeCell ref="A14:E14"/>
    <mergeCell ref="L4:L5"/>
    <mergeCell ref="M4:M5"/>
    <mergeCell ref="N4:N5"/>
    <mergeCell ref="W5:W6"/>
    <mergeCell ref="X5:X6"/>
    <mergeCell ref="Y5:Y6"/>
    <mergeCell ref="W17:AB17"/>
    <mergeCell ref="W3:X3"/>
  </mergeCells>
  <hyperlinks>
    <hyperlink ref="A1" r:id="rId1" xr:uid="{3F3C886F-EC9B-419C-B423-E4DE4F092A5D}"/>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D93BA-322F-443B-B985-5E1A053C157E}">
  <dimension ref="A1:B16"/>
  <sheetViews>
    <sheetView workbookViewId="0">
      <selection activeCell="E20" sqref="E20"/>
    </sheetView>
  </sheetViews>
  <sheetFormatPr defaultRowHeight="14.5" x14ac:dyDescent="0.35"/>
  <cols>
    <col min="1" max="1" width="16.26953125" customWidth="1"/>
  </cols>
  <sheetData>
    <row r="1" spans="1:2" x14ac:dyDescent="0.35">
      <c r="A1" t="s">
        <v>410</v>
      </c>
      <c r="B1" t="s">
        <v>411</v>
      </c>
    </row>
    <row r="2" spans="1:2" x14ac:dyDescent="0.35">
      <c r="A2" t="s">
        <v>416</v>
      </c>
      <c r="B2" t="s">
        <v>414</v>
      </c>
    </row>
    <row r="3" spans="1:2" x14ac:dyDescent="0.35">
      <c r="A3" t="s">
        <v>407</v>
      </c>
      <c r="B3" t="s">
        <v>408</v>
      </c>
    </row>
    <row r="4" spans="1:2" x14ac:dyDescent="0.35">
      <c r="A4" t="s">
        <v>412</v>
      </c>
      <c r="B4" t="s">
        <v>413</v>
      </c>
    </row>
    <row r="5" spans="1:2" x14ac:dyDescent="0.35">
      <c r="A5" t="s">
        <v>205</v>
      </c>
      <c r="B5" t="s">
        <v>409</v>
      </c>
    </row>
    <row r="6" spans="1:2" x14ac:dyDescent="0.35">
      <c r="A6" t="s">
        <v>11</v>
      </c>
    </row>
    <row r="7" spans="1:2" x14ac:dyDescent="0.35">
      <c r="A7" t="s">
        <v>415</v>
      </c>
      <c r="B7" t="s">
        <v>420</v>
      </c>
    </row>
    <row r="8" spans="1:2" x14ac:dyDescent="0.35">
      <c r="A8" t="s">
        <v>417</v>
      </c>
      <c r="B8" t="s">
        <v>418</v>
      </c>
    </row>
    <row r="9" spans="1:2" x14ac:dyDescent="0.35">
      <c r="B9">
        <v>1929</v>
      </c>
    </row>
    <row r="10" spans="1:2" x14ac:dyDescent="0.35">
      <c r="B10" t="s">
        <v>419</v>
      </c>
    </row>
    <row r="11" spans="1:2" ht="26.75" customHeight="1" x14ac:dyDescent="0.35">
      <c r="A11" t="s">
        <v>422</v>
      </c>
      <c r="B11" s="90" t="s">
        <v>421</v>
      </c>
    </row>
    <row r="12" spans="1:2" ht="15.5" x14ac:dyDescent="0.35">
      <c r="A12" s="149" t="s">
        <v>818</v>
      </c>
    </row>
    <row r="13" spans="1:2" ht="2" customHeight="1" x14ac:dyDescent="0.35">
      <c r="A13" s="149" t="s">
        <v>819</v>
      </c>
    </row>
    <row r="14" spans="1:2" ht="15.5" x14ac:dyDescent="0.35">
      <c r="A14" s="149" t="s">
        <v>820</v>
      </c>
    </row>
    <row r="15" spans="1:2" ht="15.5" x14ac:dyDescent="0.35">
      <c r="A15" s="149" t="s">
        <v>821</v>
      </c>
    </row>
    <row r="16" spans="1:2" ht="15.5" x14ac:dyDescent="0.35">
      <c r="A16" s="149" t="s">
        <v>822</v>
      </c>
    </row>
  </sheetData>
  <hyperlinks>
    <hyperlink ref="B11" r:id="rId1" display="https://www.google.com/search?q=Benjamin+Graham+and+the+Power+of+Growth+Stocks:+Lost+Growth+Stock+Strategies+from+the+Father+of+Value+Investing&amp;kgmid=/g/12bm590xt&amp;sa=X&amp;ved=2ahUKEwj3muelu5qSAxXlEmIAHaPoHVYQ3egRegYIAQgCEAM" xr:uid="{E8318575-721A-46C5-A013-3C42B19ECB7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CB2F4-B654-41EC-AA9F-D8C7E9086D9F}">
  <dimension ref="A2:B6"/>
  <sheetViews>
    <sheetView tabSelected="1" workbookViewId="0">
      <selection activeCell="C11" sqref="C11"/>
    </sheetView>
  </sheetViews>
  <sheetFormatPr defaultRowHeight="14.5" x14ac:dyDescent="0.35"/>
  <cols>
    <col min="1" max="1" width="12.7265625" customWidth="1"/>
  </cols>
  <sheetData>
    <row r="2" spans="1:2" ht="21" x14ac:dyDescent="0.35">
      <c r="A2" t="s">
        <v>205</v>
      </c>
      <c r="B2" s="89" t="s">
        <v>404</v>
      </c>
    </row>
    <row r="3" spans="1:2" ht="21" x14ac:dyDescent="0.35">
      <c r="A3" t="s">
        <v>205</v>
      </c>
      <c r="B3" s="89" t="s">
        <v>405</v>
      </c>
    </row>
    <row r="4" spans="1:2" ht="21" x14ac:dyDescent="0.35">
      <c r="A4" t="s">
        <v>205</v>
      </c>
      <c r="B4" s="89" t="s">
        <v>406</v>
      </c>
    </row>
    <row r="5" spans="1:2" ht="21" x14ac:dyDescent="0.35">
      <c r="A5" t="s">
        <v>817</v>
      </c>
      <c r="B5" s="89" t="s">
        <v>816</v>
      </c>
    </row>
    <row r="6" spans="1:2" ht="21" x14ac:dyDescent="0.35">
      <c r="A6" t="s">
        <v>945</v>
      </c>
      <c r="B6" s="89" t="s">
        <v>944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D8E6-B1FA-4F57-953D-854F0DED1ED4}">
  <dimension ref="A1:C1"/>
  <sheetViews>
    <sheetView workbookViewId="0">
      <selection activeCell="K46" sqref="K46"/>
    </sheetView>
  </sheetViews>
  <sheetFormatPr defaultRowHeight="14.5" x14ac:dyDescent="0.35"/>
  <cols>
    <col min="1" max="1" width="10" customWidth="1"/>
    <col min="2" max="2" width="10.90625" customWidth="1"/>
    <col min="3" max="3" width="12.26953125" customWidth="1"/>
  </cols>
  <sheetData>
    <row r="1" spans="1:3" x14ac:dyDescent="0.35">
      <c r="A1" t="s">
        <v>208</v>
      </c>
      <c r="B1" t="s">
        <v>209</v>
      </c>
      <c r="C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17B78-8073-45E1-906C-392E32C13CC4}">
  <dimension ref="A3:C12"/>
  <sheetViews>
    <sheetView workbookViewId="0">
      <selection activeCell="A16" sqref="A16"/>
    </sheetView>
  </sheetViews>
  <sheetFormatPr defaultRowHeight="14.5" x14ac:dyDescent="0.35"/>
  <cols>
    <col min="1" max="1" width="17.81640625" customWidth="1"/>
    <col min="2" max="2" width="17.90625" customWidth="1"/>
    <col min="3" max="3" width="27.90625" customWidth="1"/>
  </cols>
  <sheetData>
    <row r="3" spans="1:3" ht="17.5" x14ac:dyDescent="0.35">
      <c r="A3" s="91" t="s">
        <v>423</v>
      </c>
    </row>
    <row r="5" spans="1:3" x14ac:dyDescent="0.35">
      <c r="A5" s="92" t="s">
        <v>424</v>
      </c>
    </row>
    <row r="7" spans="1:3" ht="28" x14ac:dyDescent="0.35">
      <c r="A7" s="94" t="s">
        <v>425</v>
      </c>
      <c r="B7" s="94" t="s">
        <v>426</v>
      </c>
      <c r="C7" s="94" t="s">
        <v>427</v>
      </c>
    </row>
    <row r="8" spans="1:3" ht="28" x14ac:dyDescent="0.35">
      <c r="A8" s="94" t="s">
        <v>428</v>
      </c>
      <c r="B8" s="94" t="s">
        <v>429</v>
      </c>
      <c r="C8" s="95" t="s">
        <v>430</v>
      </c>
    </row>
    <row r="9" spans="1:3" ht="28" x14ac:dyDescent="0.35">
      <c r="A9" s="94" t="s">
        <v>431</v>
      </c>
      <c r="B9" s="94" t="s">
        <v>432</v>
      </c>
      <c r="C9" s="95" t="s">
        <v>433</v>
      </c>
    </row>
    <row r="10" spans="1:3" ht="28" x14ac:dyDescent="0.35">
      <c r="A10" s="94" t="s">
        <v>434</v>
      </c>
      <c r="B10" s="94" t="s">
        <v>435</v>
      </c>
      <c r="C10" s="95" t="s">
        <v>436</v>
      </c>
    </row>
    <row r="11" spans="1:3" x14ac:dyDescent="0.35">
      <c r="A11" s="94" t="s">
        <v>437</v>
      </c>
      <c r="B11" s="94" t="s">
        <v>438</v>
      </c>
      <c r="C11" s="95" t="s">
        <v>439</v>
      </c>
    </row>
    <row r="12" spans="1:3" ht="28.5" x14ac:dyDescent="0.35">
      <c r="A12" s="94" t="s">
        <v>440</v>
      </c>
      <c r="B12" s="94" t="s">
        <v>441</v>
      </c>
      <c r="C12" s="95" t="s">
        <v>442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E9DC-D8ED-424C-9635-A21567E95EE4}">
  <dimension ref="A1:J226"/>
  <sheetViews>
    <sheetView topLeftCell="A22" workbookViewId="0">
      <selection activeCell="C144" sqref="C144:C146"/>
    </sheetView>
  </sheetViews>
  <sheetFormatPr defaultRowHeight="14.5" x14ac:dyDescent="0.35"/>
  <cols>
    <col min="1" max="1" width="49" customWidth="1"/>
    <col min="3" max="3" width="51.08984375" customWidth="1"/>
    <col min="6" max="6" width="24.26953125" customWidth="1"/>
    <col min="7" max="7" width="16.6328125" customWidth="1"/>
    <col min="8" max="8" width="20.54296875" customWidth="1"/>
  </cols>
  <sheetData>
    <row r="1" spans="1:10" x14ac:dyDescent="0.35">
      <c r="E1" s="107"/>
    </row>
    <row r="2" spans="1:10" ht="21" x14ac:dyDescent="0.5">
      <c r="A2" s="106" t="s">
        <v>620</v>
      </c>
      <c r="B2" s="106"/>
      <c r="C2" s="106"/>
      <c r="E2" s="107"/>
    </row>
    <row r="3" spans="1:10" x14ac:dyDescent="0.35">
      <c r="A3" t="s">
        <v>621</v>
      </c>
      <c r="E3" s="107"/>
    </row>
    <row r="4" spans="1:10" ht="17.5" x14ac:dyDescent="0.35">
      <c r="E4" s="107"/>
      <c r="F4" s="96" t="s">
        <v>443</v>
      </c>
      <c r="H4" t="s">
        <v>444</v>
      </c>
    </row>
    <row r="5" spans="1:10" ht="23.5" x14ac:dyDescent="0.35">
      <c r="A5" s="100" t="s">
        <v>486</v>
      </c>
      <c r="E5" s="107"/>
    </row>
    <row r="6" spans="1:10" x14ac:dyDescent="0.35">
      <c r="E6" s="107"/>
    </row>
    <row r="7" spans="1:10" ht="28" x14ac:dyDescent="0.35">
      <c r="A7" s="96" t="s">
        <v>487</v>
      </c>
      <c r="E7" s="107"/>
      <c r="F7" s="98" t="s">
        <v>445</v>
      </c>
      <c r="G7" s="98" t="s">
        <v>446</v>
      </c>
      <c r="H7" s="98" t="s">
        <v>447</v>
      </c>
    </row>
    <row r="8" spans="1:10" ht="37" customHeight="1" x14ac:dyDescent="0.35">
      <c r="E8" s="107"/>
      <c r="F8" s="98" t="s">
        <v>448</v>
      </c>
      <c r="G8" s="98" t="s">
        <v>449</v>
      </c>
      <c r="H8" s="99" t="s">
        <v>450</v>
      </c>
    </row>
    <row r="9" spans="1:10" ht="37" customHeight="1" x14ac:dyDescent="0.35">
      <c r="A9" s="97" t="s">
        <v>488</v>
      </c>
      <c r="E9" s="107"/>
      <c r="F9" s="98" t="s">
        <v>451</v>
      </c>
      <c r="G9" s="98" t="s">
        <v>452</v>
      </c>
      <c r="H9" s="99" t="s">
        <v>453</v>
      </c>
    </row>
    <row r="10" spans="1:10" ht="37" customHeight="1" x14ac:dyDescent="0.35">
      <c r="A10" s="101"/>
      <c r="E10" s="107"/>
      <c r="F10" s="98" t="s">
        <v>454</v>
      </c>
      <c r="G10" s="98" t="s">
        <v>455</v>
      </c>
      <c r="H10" s="99" t="s">
        <v>456</v>
      </c>
    </row>
    <row r="11" spans="1:10" ht="37" customHeight="1" x14ac:dyDescent="0.35">
      <c r="A11" s="102" t="s">
        <v>489</v>
      </c>
      <c r="E11" s="107"/>
      <c r="F11" s="98" t="s">
        <v>457</v>
      </c>
      <c r="G11" s="98" t="s">
        <v>458</v>
      </c>
      <c r="H11" s="99" t="s">
        <v>459</v>
      </c>
    </row>
    <row r="12" spans="1:10" ht="37" customHeight="1" x14ac:dyDescent="0.35">
      <c r="A12" s="103" t="s">
        <v>490</v>
      </c>
      <c r="E12" s="107"/>
      <c r="F12" s="98" t="s">
        <v>460</v>
      </c>
      <c r="G12" s="98" t="s">
        <v>461</v>
      </c>
      <c r="H12" s="99" t="s">
        <v>462</v>
      </c>
    </row>
    <row r="13" spans="1:10" ht="37" customHeight="1" x14ac:dyDescent="0.35">
      <c r="A13" s="103" t="s">
        <v>491</v>
      </c>
      <c r="E13" s="107"/>
      <c r="F13" s="98" t="s">
        <v>463</v>
      </c>
      <c r="G13" s="98" t="s">
        <v>464</v>
      </c>
      <c r="H13" s="99" t="s">
        <v>465</v>
      </c>
    </row>
    <row r="14" spans="1:10" ht="37" customHeight="1" x14ac:dyDescent="0.35">
      <c r="A14" s="104" t="s">
        <v>492</v>
      </c>
      <c r="E14" s="107"/>
    </row>
    <row r="15" spans="1:10" x14ac:dyDescent="0.35">
      <c r="A15" s="102" t="s">
        <v>493</v>
      </c>
      <c r="E15" s="107"/>
    </row>
    <row r="16" spans="1:10" ht="23.5" x14ac:dyDescent="0.35">
      <c r="A16" s="103" t="s">
        <v>494</v>
      </c>
      <c r="E16" s="107"/>
      <c r="F16" s="100" t="s">
        <v>466</v>
      </c>
      <c r="J16" s="96" t="s">
        <v>479</v>
      </c>
    </row>
    <row r="17" spans="1:10" x14ac:dyDescent="0.35">
      <c r="A17" s="103" t="s">
        <v>495</v>
      </c>
      <c r="E17" s="107"/>
    </row>
    <row r="18" spans="1:10" x14ac:dyDescent="0.35">
      <c r="A18" s="104" t="s">
        <v>496</v>
      </c>
      <c r="E18" s="107"/>
      <c r="F18" s="97" t="s">
        <v>467</v>
      </c>
      <c r="J18" s="97" t="s">
        <v>480</v>
      </c>
    </row>
    <row r="19" spans="1:10" x14ac:dyDescent="0.35">
      <c r="A19" s="102" t="s">
        <v>497</v>
      </c>
      <c r="E19" s="107"/>
      <c r="F19" s="101"/>
      <c r="J19" s="101"/>
    </row>
    <row r="20" spans="1:10" x14ac:dyDescent="0.35">
      <c r="A20" s="103" t="s">
        <v>498</v>
      </c>
      <c r="E20" s="107"/>
      <c r="F20" s="102" t="s">
        <v>468</v>
      </c>
      <c r="J20" s="102" t="s">
        <v>481</v>
      </c>
    </row>
    <row r="21" spans="1:10" x14ac:dyDescent="0.35">
      <c r="A21" s="103" t="s">
        <v>499</v>
      </c>
      <c r="E21" s="107"/>
      <c r="F21" s="102" t="s">
        <v>469</v>
      </c>
      <c r="J21" s="102" t="s">
        <v>482</v>
      </c>
    </row>
    <row r="22" spans="1:10" x14ac:dyDescent="0.35">
      <c r="A22" s="104" t="s">
        <v>500</v>
      </c>
      <c r="E22" s="107"/>
      <c r="F22" s="102" t="s">
        <v>470</v>
      </c>
      <c r="J22" s="102" t="s">
        <v>483</v>
      </c>
    </row>
    <row r="23" spans="1:10" x14ac:dyDescent="0.35">
      <c r="E23" s="107"/>
      <c r="F23" s="102" t="s">
        <v>471</v>
      </c>
      <c r="J23" s="102" t="s">
        <v>484</v>
      </c>
    </row>
    <row r="24" spans="1:10" x14ac:dyDescent="0.35">
      <c r="A24" s="97" t="s">
        <v>501</v>
      </c>
      <c r="E24" s="107"/>
      <c r="F24" s="102" t="s">
        <v>472</v>
      </c>
      <c r="J24" s="102" t="s">
        <v>485</v>
      </c>
    </row>
    <row r="25" spans="1:10" x14ac:dyDescent="0.35">
      <c r="E25" s="107"/>
    </row>
    <row r="26" spans="1:10" x14ac:dyDescent="0.35">
      <c r="E26" s="107"/>
      <c r="F26" s="97" t="s">
        <v>473</v>
      </c>
    </row>
    <row r="27" spans="1:10" x14ac:dyDescent="0.35">
      <c r="E27" s="107"/>
      <c r="F27" s="101"/>
    </row>
    <row r="28" spans="1:10" ht="17.5" x14ac:dyDescent="0.35">
      <c r="A28" s="96" t="s">
        <v>502</v>
      </c>
      <c r="E28" s="107"/>
      <c r="F28" s="102" t="s">
        <v>474</v>
      </c>
    </row>
    <row r="29" spans="1:10" x14ac:dyDescent="0.35">
      <c r="E29" s="107"/>
      <c r="F29" s="102" t="s">
        <v>475</v>
      </c>
    </row>
    <row r="30" spans="1:10" x14ac:dyDescent="0.35">
      <c r="A30" s="97" t="s">
        <v>503</v>
      </c>
      <c r="E30" s="107"/>
      <c r="F30" s="102" t="s">
        <v>476</v>
      </c>
    </row>
    <row r="31" spans="1:10" x14ac:dyDescent="0.35">
      <c r="A31" s="101"/>
      <c r="E31" s="107"/>
      <c r="F31" s="102" t="s">
        <v>477</v>
      </c>
    </row>
    <row r="32" spans="1:10" x14ac:dyDescent="0.35">
      <c r="A32" s="102" t="s">
        <v>504</v>
      </c>
      <c r="E32" s="107"/>
      <c r="F32" s="102" t="s">
        <v>478</v>
      </c>
    </row>
    <row r="33" spans="1:5" x14ac:dyDescent="0.35">
      <c r="A33" s="103" t="s">
        <v>505</v>
      </c>
      <c r="E33" s="107"/>
    </row>
    <row r="34" spans="1:5" x14ac:dyDescent="0.35">
      <c r="A34" s="103" t="s">
        <v>506</v>
      </c>
      <c r="E34" s="107"/>
    </row>
    <row r="35" spans="1:5" x14ac:dyDescent="0.35">
      <c r="A35" s="104" t="s">
        <v>507</v>
      </c>
      <c r="E35" s="107"/>
    </row>
    <row r="36" spans="1:5" x14ac:dyDescent="0.35">
      <c r="A36" s="102" t="s">
        <v>508</v>
      </c>
      <c r="E36" s="107"/>
    </row>
    <row r="37" spans="1:5" x14ac:dyDescent="0.35">
      <c r="A37" s="103" t="s">
        <v>509</v>
      </c>
      <c r="E37" s="107"/>
    </row>
    <row r="38" spans="1:5" x14ac:dyDescent="0.35">
      <c r="A38" s="103" t="s">
        <v>510</v>
      </c>
      <c r="E38" s="107"/>
    </row>
    <row r="39" spans="1:5" x14ac:dyDescent="0.35">
      <c r="A39" s="104" t="s">
        <v>511</v>
      </c>
      <c r="E39" s="107"/>
    </row>
    <row r="40" spans="1:5" x14ac:dyDescent="0.35">
      <c r="A40" s="102" t="s">
        <v>512</v>
      </c>
      <c r="E40" s="107"/>
    </row>
    <row r="41" spans="1:5" x14ac:dyDescent="0.35">
      <c r="A41" s="103" t="s">
        <v>513</v>
      </c>
      <c r="E41" s="107"/>
    </row>
    <row r="42" spans="1:5" x14ac:dyDescent="0.35">
      <c r="A42" s="103" t="s">
        <v>514</v>
      </c>
      <c r="E42" s="107"/>
    </row>
    <row r="43" spans="1:5" x14ac:dyDescent="0.35">
      <c r="A43" s="104" t="s">
        <v>515</v>
      </c>
      <c r="E43" s="107"/>
    </row>
    <row r="44" spans="1:5" x14ac:dyDescent="0.35">
      <c r="E44" s="107"/>
    </row>
    <row r="45" spans="1:5" x14ac:dyDescent="0.35">
      <c r="A45" s="97" t="s">
        <v>516</v>
      </c>
      <c r="E45" s="107"/>
    </row>
    <row r="46" spans="1:5" x14ac:dyDescent="0.35">
      <c r="E46" s="107"/>
    </row>
    <row r="47" spans="1:5" x14ac:dyDescent="0.35">
      <c r="E47" s="107"/>
    </row>
    <row r="48" spans="1:5" x14ac:dyDescent="0.35">
      <c r="E48" s="107"/>
    </row>
    <row r="49" spans="1:5" ht="17.5" x14ac:dyDescent="0.35">
      <c r="A49" s="96" t="s">
        <v>517</v>
      </c>
      <c r="E49" s="107"/>
    </row>
    <row r="50" spans="1:5" x14ac:dyDescent="0.35">
      <c r="E50" s="107"/>
    </row>
    <row r="51" spans="1:5" x14ac:dyDescent="0.35">
      <c r="A51" s="97" t="s">
        <v>518</v>
      </c>
      <c r="E51" s="107"/>
    </row>
    <row r="52" spans="1:5" x14ac:dyDescent="0.35">
      <c r="A52" s="101"/>
      <c r="E52" s="107"/>
    </row>
    <row r="53" spans="1:5" x14ac:dyDescent="0.35">
      <c r="A53" s="102" t="s">
        <v>519</v>
      </c>
      <c r="E53" s="107"/>
    </row>
    <row r="54" spans="1:5" x14ac:dyDescent="0.35">
      <c r="A54" s="103" t="s">
        <v>520</v>
      </c>
      <c r="E54" s="107"/>
    </row>
    <row r="55" spans="1:5" x14ac:dyDescent="0.35">
      <c r="A55" s="103" t="s">
        <v>521</v>
      </c>
      <c r="E55" s="107"/>
    </row>
    <row r="56" spans="1:5" x14ac:dyDescent="0.35">
      <c r="A56" s="104" t="s">
        <v>522</v>
      </c>
      <c r="E56" s="107"/>
    </row>
    <row r="57" spans="1:5" x14ac:dyDescent="0.35">
      <c r="A57" s="102" t="s">
        <v>523</v>
      </c>
      <c r="E57" s="107"/>
    </row>
    <row r="58" spans="1:5" x14ac:dyDescent="0.35">
      <c r="A58" s="103" t="s">
        <v>524</v>
      </c>
      <c r="E58" s="107"/>
    </row>
    <row r="59" spans="1:5" x14ac:dyDescent="0.35">
      <c r="A59" s="103" t="s">
        <v>525</v>
      </c>
      <c r="E59" s="107"/>
    </row>
    <row r="60" spans="1:5" x14ac:dyDescent="0.35">
      <c r="A60" s="104" t="s">
        <v>526</v>
      </c>
      <c r="E60" s="107"/>
    </row>
    <row r="61" spans="1:5" x14ac:dyDescent="0.35">
      <c r="E61" s="107"/>
    </row>
    <row r="62" spans="1:5" x14ac:dyDescent="0.35">
      <c r="A62" s="97" t="s">
        <v>527</v>
      </c>
      <c r="E62" s="107"/>
    </row>
    <row r="63" spans="1:5" x14ac:dyDescent="0.35">
      <c r="E63" s="107"/>
    </row>
    <row r="64" spans="1:5" x14ac:dyDescent="0.35">
      <c r="E64" s="107"/>
    </row>
    <row r="65" spans="1:5" x14ac:dyDescent="0.35">
      <c r="E65" s="107"/>
    </row>
    <row r="66" spans="1:5" ht="23.5" x14ac:dyDescent="0.35">
      <c r="A66" s="100" t="s">
        <v>528</v>
      </c>
      <c r="E66" s="107"/>
    </row>
    <row r="67" spans="1:5" x14ac:dyDescent="0.35">
      <c r="E67" s="107"/>
    </row>
    <row r="68" spans="1:5" ht="17.5" x14ac:dyDescent="0.35">
      <c r="A68" s="96" t="s">
        <v>529</v>
      </c>
      <c r="E68" s="107"/>
    </row>
    <row r="69" spans="1:5" x14ac:dyDescent="0.35">
      <c r="A69" s="101"/>
      <c r="E69" s="107"/>
    </row>
    <row r="70" spans="1:5" x14ac:dyDescent="0.35">
      <c r="A70" s="102" t="s">
        <v>530</v>
      </c>
      <c r="E70" s="107"/>
    </row>
    <row r="71" spans="1:5" x14ac:dyDescent="0.35">
      <c r="A71" s="102" t="s">
        <v>531</v>
      </c>
      <c r="E71" s="107"/>
    </row>
    <row r="72" spans="1:5" x14ac:dyDescent="0.35">
      <c r="A72" s="102" t="s">
        <v>532</v>
      </c>
      <c r="E72" s="107"/>
    </row>
    <row r="73" spans="1:5" x14ac:dyDescent="0.35">
      <c r="E73" s="107"/>
    </row>
    <row r="74" spans="1:5" ht="17.5" x14ac:dyDescent="0.35">
      <c r="A74" s="96" t="s">
        <v>533</v>
      </c>
      <c r="E74" s="107"/>
    </row>
    <row r="75" spans="1:5" x14ac:dyDescent="0.35">
      <c r="A75" s="101"/>
      <c r="E75" s="107"/>
    </row>
    <row r="76" spans="1:5" x14ac:dyDescent="0.35">
      <c r="A76" s="102" t="s">
        <v>534</v>
      </c>
      <c r="E76" s="107"/>
    </row>
    <row r="77" spans="1:5" x14ac:dyDescent="0.35">
      <c r="A77" s="102" t="s">
        <v>535</v>
      </c>
      <c r="E77" s="107"/>
    </row>
    <row r="78" spans="1:5" x14ac:dyDescent="0.35">
      <c r="A78" s="102" t="s">
        <v>536</v>
      </c>
      <c r="E78" s="107"/>
    </row>
    <row r="79" spans="1:5" x14ac:dyDescent="0.35">
      <c r="A79" s="102" t="s">
        <v>537</v>
      </c>
      <c r="E79" s="107"/>
    </row>
    <row r="80" spans="1:5" x14ac:dyDescent="0.35">
      <c r="E80" s="107"/>
    </row>
    <row r="81" spans="1:5" ht="17.5" x14ac:dyDescent="0.35">
      <c r="A81" s="96" t="s">
        <v>538</v>
      </c>
      <c r="E81" s="107"/>
    </row>
    <row r="82" spans="1:5" x14ac:dyDescent="0.35">
      <c r="A82" s="101"/>
      <c r="E82" s="107"/>
    </row>
    <row r="83" spans="1:5" x14ac:dyDescent="0.35">
      <c r="A83" s="102" t="s">
        <v>539</v>
      </c>
      <c r="E83" s="107"/>
    </row>
    <row r="84" spans="1:5" x14ac:dyDescent="0.35">
      <c r="A84" s="102" t="s">
        <v>540</v>
      </c>
      <c r="E84" s="107"/>
    </row>
    <row r="85" spans="1:5" x14ac:dyDescent="0.35">
      <c r="A85" s="102" t="s">
        <v>541</v>
      </c>
      <c r="E85" s="107"/>
    </row>
    <row r="86" spans="1:5" x14ac:dyDescent="0.35">
      <c r="E86" s="107"/>
    </row>
    <row r="87" spans="1:5" x14ac:dyDescent="0.35">
      <c r="E87" s="107"/>
    </row>
    <row r="88" spans="1:5" x14ac:dyDescent="0.35">
      <c r="E88" s="107"/>
    </row>
    <row r="89" spans="1:5" ht="23.5" x14ac:dyDescent="0.35">
      <c r="A89" s="100" t="s">
        <v>542</v>
      </c>
      <c r="E89" s="107"/>
    </row>
    <row r="90" spans="1:5" x14ac:dyDescent="0.35">
      <c r="E90" s="107"/>
    </row>
    <row r="91" spans="1:5" ht="17.5" x14ac:dyDescent="0.35">
      <c r="A91" s="96" t="s">
        <v>543</v>
      </c>
      <c r="E91" s="107"/>
    </row>
    <row r="92" spans="1:5" x14ac:dyDescent="0.35">
      <c r="E92" s="107"/>
    </row>
    <row r="93" spans="1:5" x14ac:dyDescent="0.35">
      <c r="A93" s="97" t="s">
        <v>544</v>
      </c>
      <c r="E93" s="107"/>
    </row>
    <row r="94" spans="1:5" x14ac:dyDescent="0.35">
      <c r="A94" s="101"/>
      <c r="E94" s="107"/>
    </row>
    <row r="95" spans="1:5" x14ac:dyDescent="0.35">
      <c r="A95" s="102" t="s">
        <v>545</v>
      </c>
      <c r="E95" s="107"/>
    </row>
    <row r="96" spans="1:5" x14ac:dyDescent="0.35">
      <c r="E96" s="107"/>
    </row>
    <row r="97" spans="1:5" x14ac:dyDescent="0.35">
      <c r="A97" s="97" t="s">
        <v>546</v>
      </c>
      <c r="E97" s="107"/>
    </row>
    <row r="98" spans="1:5" x14ac:dyDescent="0.35">
      <c r="A98" s="101"/>
      <c r="E98" s="107"/>
    </row>
    <row r="99" spans="1:5" x14ac:dyDescent="0.35">
      <c r="A99" s="102" t="s">
        <v>547</v>
      </c>
      <c r="E99" s="107"/>
    </row>
    <row r="100" spans="1:5" x14ac:dyDescent="0.35">
      <c r="E100" s="107"/>
    </row>
    <row r="101" spans="1:5" x14ac:dyDescent="0.35">
      <c r="A101" s="97" t="s">
        <v>548</v>
      </c>
      <c r="E101" s="107"/>
    </row>
    <row r="102" spans="1:5" x14ac:dyDescent="0.35">
      <c r="A102" s="101"/>
      <c r="E102" s="107"/>
    </row>
    <row r="103" spans="1:5" x14ac:dyDescent="0.35">
      <c r="A103" s="102" t="s">
        <v>549</v>
      </c>
      <c r="E103" s="107"/>
    </row>
    <row r="104" spans="1:5" x14ac:dyDescent="0.35">
      <c r="E104" s="107"/>
    </row>
    <row r="105" spans="1:5" ht="17.5" x14ac:dyDescent="0.35">
      <c r="A105" s="96" t="s">
        <v>550</v>
      </c>
      <c r="E105" s="107"/>
    </row>
    <row r="106" spans="1:5" x14ac:dyDescent="0.35">
      <c r="E106" s="107"/>
    </row>
    <row r="107" spans="1:5" x14ac:dyDescent="0.35">
      <c r="A107" s="97" t="s">
        <v>551</v>
      </c>
      <c r="E107" s="107"/>
    </row>
    <row r="108" spans="1:5" x14ac:dyDescent="0.35">
      <c r="A108" s="101"/>
      <c r="E108" s="107"/>
    </row>
    <row r="109" spans="1:5" x14ac:dyDescent="0.35">
      <c r="A109" s="102" t="s">
        <v>552</v>
      </c>
      <c r="E109" s="107"/>
    </row>
    <row r="110" spans="1:5" x14ac:dyDescent="0.35">
      <c r="E110" s="107"/>
    </row>
    <row r="111" spans="1:5" x14ac:dyDescent="0.35">
      <c r="A111" s="97" t="s">
        <v>553</v>
      </c>
      <c r="E111" s="107"/>
    </row>
    <row r="112" spans="1:5" x14ac:dyDescent="0.35">
      <c r="A112" s="101"/>
      <c r="E112" s="107"/>
    </row>
    <row r="113" spans="1:5" x14ac:dyDescent="0.35">
      <c r="A113" s="102" t="s">
        <v>554</v>
      </c>
      <c r="E113" s="107"/>
    </row>
    <row r="114" spans="1:5" x14ac:dyDescent="0.35">
      <c r="E114" s="107"/>
    </row>
    <row r="115" spans="1:5" ht="17.5" x14ac:dyDescent="0.35">
      <c r="A115" s="96" t="s">
        <v>555</v>
      </c>
      <c r="E115" s="107"/>
    </row>
    <row r="116" spans="1:5" x14ac:dyDescent="0.35">
      <c r="E116" s="107"/>
    </row>
    <row r="117" spans="1:5" x14ac:dyDescent="0.35">
      <c r="A117" s="97" t="s">
        <v>556</v>
      </c>
      <c r="E117" s="107"/>
    </row>
    <row r="118" spans="1:5" x14ac:dyDescent="0.35">
      <c r="A118" s="101"/>
      <c r="E118" s="107"/>
    </row>
    <row r="119" spans="1:5" x14ac:dyDescent="0.35">
      <c r="A119" s="102" t="s">
        <v>557</v>
      </c>
      <c r="E119" s="107"/>
    </row>
    <row r="120" spans="1:5" x14ac:dyDescent="0.35">
      <c r="E120" s="107"/>
    </row>
    <row r="121" spans="1:5" x14ac:dyDescent="0.35">
      <c r="E121" s="107"/>
    </row>
    <row r="122" spans="1:5" x14ac:dyDescent="0.35">
      <c r="E122" s="107"/>
    </row>
    <row r="123" spans="1:5" ht="23.5" x14ac:dyDescent="0.35">
      <c r="A123" s="100" t="s">
        <v>558</v>
      </c>
      <c r="E123" s="107"/>
    </row>
    <row r="124" spans="1:5" x14ac:dyDescent="0.35">
      <c r="E124" s="107"/>
    </row>
    <row r="125" spans="1:5" ht="17.5" x14ac:dyDescent="0.35">
      <c r="A125" s="96" t="s">
        <v>559</v>
      </c>
      <c r="E125" s="107"/>
    </row>
    <row r="126" spans="1:5" x14ac:dyDescent="0.35">
      <c r="E126" s="107"/>
    </row>
    <row r="127" spans="1:5" x14ac:dyDescent="0.35">
      <c r="A127" s="97" t="s">
        <v>560</v>
      </c>
      <c r="E127" s="107"/>
    </row>
    <row r="128" spans="1:5" x14ac:dyDescent="0.35">
      <c r="A128" s="101"/>
      <c r="E128" s="107"/>
    </row>
    <row r="129" spans="1:5" x14ac:dyDescent="0.35">
      <c r="A129" s="102" t="s">
        <v>561</v>
      </c>
      <c r="E129" s="107"/>
    </row>
    <row r="130" spans="1:5" x14ac:dyDescent="0.35">
      <c r="A130" s="102" t="s">
        <v>562</v>
      </c>
      <c r="E130" s="107"/>
    </row>
    <row r="131" spans="1:5" x14ac:dyDescent="0.35">
      <c r="A131" s="102" t="s">
        <v>563</v>
      </c>
      <c r="E131" s="107"/>
    </row>
    <row r="132" spans="1:5" x14ac:dyDescent="0.35">
      <c r="E132" s="107"/>
    </row>
    <row r="133" spans="1:5" x14ac:dyDescent="0.35">
      <c r="A133" s="97" t="s">
        <v>564</v>
      </c>
      <c r="E133" s="107"/>
    </row>
    <row r="134" spans="1:5" x14ac:dyDescent="0.35">
      <c r="E134" s="107"/>
    </row>
    <row r="135" spans="1:5" ht="17.5" x14ac:dyDescent="0.35">
      <c r="A135" s="96" t="s">
        <v>565</v>
      </c>
      <c r="E135" s="107"/>
    </row>
    <row r="136" spans="1:5" x14ac:dyDescent="0.35">
      <c r="E136" s="107"/>
    </row>
    <row r="137" spans="1:5" x14ac:dyDescent="0.35">
      <c r="A137" s="97" t="s">
        <v>566</v>
      </c>
      <c r="E137" s="107"/>
    </row>
    <row r="138" spans="1:5" x14ac:dyDescent="0.35">
      <c r="E138" s="107"/>
    </row>
    <row r="139" spans="1:5" x14ac:dyDescent="0.35">
      <c r="A139" s="97" t="s">
        <v>567</v>
      </c>
      <c r="E139" s="107"/>
    </row>
    <row r="140" spans="1:5" x14ac:dyDescent="0.35">
      <c r="A140" s="101"/>
      <c r="E140" s="107"/>
    </row>
    <row r="141" spans="1:5" x14ac:dyDescent="0.35">
      <c r="A141" s="101" t="s">
        <v>568</v>
      </c>
      <c r="E141" s="107"/>
    </row>
    <row r="142" spans="1:5" x14ac:dyDescent="0.35">
      <c r="A142" s="101" t="s">
        <v>569</v>
      </c>
      <c r="E142" s="107"/>
    </row>
    <row r="143" spans="1:5" x14ac:dyDescent="0.35">
      <c r="A143" s="101" t="s">
        <v>570</v>
      </c>
      <c r="E143" s="107"/>
    </row>
    <row r="144" spans="1:5" x14ac:dyDescent="0.35">
      <c r="A144" s="101" t="s">
        <v>571</v>
      </c>
      <c r="C144" t="s">
        <v>793</v>
      </c>
      <c r="E144" s="107"/>
    </row>
    <row r="145" spans="1:5" x14ac:dyDescent="0.35">
      <c r="A145" s="101" t="s">
        <v>572</v>
      </c>
      <c r="C145" t="s">
        <v>794</v>
      </c>
      <c r="E145" s="107"/>
    </row>
    <row r="146" spans="1:5" x14ac:dyDescent="0.35">
      <c r="A146" s="101" t="s">
        <v>573</v>
      </c>
      <c r="C146" t="s">
        <v>795</v>
      </c>
      <c r="E146" s="107"/>
    </row>
    <row r="147" spans="1:5" x14ac:dyDescent="0.35">
      <c r="A147" s="102" t="s">
        <v>574</v>
      </c>
      <c r="E147" s="107"/>
    </row>
    <row r="148" spans="1:5" x14ac:dyDescent="0.35">
      <c r="E148" s="107"/>
    </row>
    <row r="149" spans="1:5" x14ac:dyDescent="0.35">
      <c r="A149" s="97" t="s">
        <v>575</v>
      </c>
      <c r="E149" s="107"/>
    </row>
    <row r="150" spans="1:5" x14ac:dyDescent="0.35">
      <c r="E150" s="107"/>
    </row>
    <row r="151" spans="1:5" x14ac:dyDescent="0.35">
      <c r="E151" s="107"/>
    </row>
    <row r="152" spans="1:5" x14ac:dyDescent="0.35">
      <c r="E152" s="107"/>
    </row>
    <row r="153" spans="1:5" ht="23.5" x14ac:dyDescent="0.35">
      <c r="A153" s="100" t="s">
        <v>576</v>
      </c>
      <c r="E153" s="107"/>
    </row>
    <row r="154" spans="1:5" x14ac:dyDescent="0.35">
      <c r="E154" s="107"/>
    </row>
    <row r="155" spans="1:5" ht="17.5" x14ac:dyDescent="0.35">
      <c r="A155" s="96" t="s">
        <v>577</v>
      </c>
      <c r="E155" s="107"/>
    </row>
    <row r="156" spans="1:5" x14ac:dyDescent="0.35">
      <c r="A156" s="101"/>
      <c r="E156" s="107"/>
    </row>
    <row r="157" spans="1:5" x14ac:dyDescent="0.35">
      <c r="A157" s="102" t="s">
        <v>578</v>
      </c>
      <c r="E157" s="107"/>
    </row>
    <row r="158" spans="1:5" x14ac:dyDescent="0.35">
      <c r="A158" s="102" t="s">
        <v>579</v>
      </c>
      <c r="E158" s="107"/>
    </row>
    <row r="159" spans="1:5" x14ac:dyDescent="0.35">
      <c r="A159" s="102" t="s">
        <v>580</v>
      </c>
      <c r="E159" s="107"/>
    </row>
    <row r="160" spans="1:5" x14ac:dyDescent="0.35">
      <c r="E160" s="107"/>
    </row>
    <row r="161" spans="1:5" ht="17.5" x14ac:dyDescent="0.35">
      <c r="A161" s="96" t="s">
        <v>581</v>
      </c>
      <c r="E161" s="107"/>
    </row>
    <row r="162" spans="1:5" x14ac:dyDescent="0.35">
      <c r="A162" s="101"/>
      <c r="E162" s="107"/>
    </row>
    <row r="163" spans="1:5" x14ac:dyDescent="0.35">
      <c r="A163" s="102" t="s">
        <v>582</v>
      </c>
      <c r="E163" s="107"/>
    </row>
    <row r="164" spans="1:5" x14ac:dyDescent="0.35">
      <c r="A164" s="102" t="s">
        <v>583</v>
      </c>
      <c r="E164" s="107"/>
    </row>
    <row r="165" spans="1:5" x14ac:dyDescent="0.35">
      <c r="A165" s="102" t="s">
        <v>584</v>
      </c>
      <c r="E165" s="107"/>
    </row>
    <row r="166" spans="1:5" x14ac:dyDescent="0.35">
      <c r="E166" s="107"/>
    </row>
    <row r="167" spans="1:5" ht="17.5" x14ac:dyDescent="0.35">
      <c r="A167" s="96" t="s">
        <v>585</v>
      </c>
      <c r="E167" s="107"/>
    </row>
    <row r="168" spans="1:5" x14ac:dyDescent="0.35">
      <c r="A168" s="101"/>
      <c r="E168" s="107"/>
    </row>
    <row r="169" spans="1:5" x14ac:dyDescent="0.35">
      <c r="A169" s="102" t="s">
        <v>586</v>
      </c>
      <c r="E169" s="107"/>
    </row>
    <row r="170" spans="1:5" x14ac:dyDescent="0.35">
      <c r="A170" s="102" t="s">
        <v>587</v>
      </c>
      <c r="E170" s="107"/>
    </row>
    <row r="171" spans="1:5" x14ac:dyDescent="0.35">
      <c r="E171" s="107"/>
    </row>
    <row r="172" spans="1:5" ht="17.5" x14ac:dyDescent="0.35">
      <c r="A172" s="96" t="s">
        <v>588</v>
      </c>
      <c r="E172" s="107"/>
    </row>
    <row r="173" spans="1:5" x14ac:dyDescent="0.35">
      <c r="A173" s="101"/>
      <c r="E173" s="107"/>
    </row>
    <row r="174" spans="1:5" x14ac:dyDescent="0.35">
      <c r="A174" s="101" t="s">
        <v>589</v>
      </c>
      <c r="E174" s="107"/>
    </row>
    <row r="175" spans="1:5" x14ac:dyDescent="0.35">
      <c r="A175" s="101" t="s">
        <v>590</v>
      </c>
      <c r="E175" s="107"/>
    </row>
    <row r="176" spans="1:5" x14ac:dyDescent="0.35">
      <c r="A176" s="101" t="s">
        <v>591</v>
      </c>
      <c r="E176" s="107"/>
    </row>
    <row r="177" spans="1:5" x14ac:dyDescent="0.35">
      <c r="A177" s="101" t="s">
        <v>592</v>
      </c>
      <c r="E177" s="107"/>
    </row>
    <row r="178" spans="1:5" x14ac:dyDescent="0.35">
      <c r="E178" s="107"/>
    </row>
    <row r="179" spans="1:5" x14ac:dyDescent="0.35">
      <c r="E179" s="107"/>
    </row>
    <row r="180" spans="1:5" x14ac:dyDescent="0.35">
      <c r="E180" s="107"/>
    </row>
    <row r="181" spans="1:5" ht="23.5" x14ac:dyDescent="0.35">
      <c r="A181" s="100" t="s">
        <v>593</v>
      </c>
      <c r="E181" s="107"/>
    </row>
    <row r="182" spans="1:5" x14ac:dyDescent="0.35">
      <c r="E182" s="107"/>
    </row>
    <row r="183" spans="1:5" x14ac:dyDescent="0.35">
      <c r="A183" s="97" t="s">
        <v>594</v>
      </c>
      <c r="E183" s="107"/>
    </row>
    <row r="184" spans="1:5" x14ac:dyDescent="0.35">
      <c r="A184" s="101"/>
      <c r="E184" s="107"/>
    </row>
    <row r="185" spans="1:5" x14ac:dyDescent="0.35">
      <c r="A185" s="101" t="s">
        <v>595</v>
      </c>
      <c r="E185" s="107"/>
    </row>
    <row r="186" spans="1:5" x14ac:dyDescent="0.35">
      <c r="A186" s="102" t="s">
        <v>596</v>
      </c>
      <c r="E186" s="107"/>
    </row>
    <row r="187" spans="1:5" x14ac:dyDescent="0.35">
      <c r="E187" s="107"/>
    </row>
    <row r="188" spans="1:5" x14ac:dyDescent="0.35">
      <c r="A188" s="97" t="s">
        <v>597</v>
      </c>
      <c r="E188" s="107"/>
    </row>
    <row r="189" spans="1:5" x14ac:dyDescent="0.35">
      <c r="A189" s="101"/>
      <c r="E189" s="107"/>
    </row>
    <row r="190" spans="1:5" x14ac:dyDescent="0.35">
      <c r="A190" s="101" t="s">
        <v>598</v>
      </c>
      <c r="E190" s="107"/>
    </row>
    <row r="191" spans="1:5" x14ac:dyDescent="0.35">
      <c r="A191" s="102" t="s">
        <v>599</v>
      </c>
      <c r="E191" s="107"/>
    </row>
    <row r="192" spans="1:5" x14ac:dyDescent="0.35">
      <c r="E192" s="107"/>
    </row>
    <row r="193" spans="1:5" x14ac:dyDescent="0.35">
      <c r="A193" s="97" t="s">
        <v>600</v>
      </c>
      <c r="E193" s="107"/>
    </row>
    <row r="194" spans="1:5" x14ac:dyDescent="0.35">
      <c r="A194" s="101"/>
      <c r="E194" s="107"/>
    </row>
    <row r="195" spans="1:5" x14ac:dyDescent="0.35">
      <c r="A195" s="101" t="s">
        <v>601</v>
      </c>
      <c r="E195" s="107"/>
    </row>
    <row r="196" spans="1:5" x14ac:dyDescent="0.35">
      <c r="A196" s="102" t="s">
        <v>602</v>
      </c>
      <c r="E196" s="107"/>
    </row>
    <row r="197" spans="1:5" x14ac:dyDescent="0.35">
      <c r="E197" s="107"/>
    </row>
    <row r="198" spans="1:5" ht="17.5" x14ac:dyDescent="0.35">
      <c r="A198" s="96" t="s">
        <v>603</v>
      </c>
      <c r="E198" s="107"/>
    </row>
    <row r="199" spans="1:5" x14ac:dyDescent="0.35">
      <c r="E199" s="107"/>
    </row>
    <row r="200" spans="1:5" x14ac:dyDescent="0.35">
      <c r="A200" s="97" t="s">
        <v>604</v>
      </c>
      <c r="E200" s="107"/>
    </row>
    <row r="201" spans="1:5" x14ac:dyDescent="0.35">
      <c r="A201" s="101"/>
      <c r="E201" s="107"/>
    </row>
    <row r="202" spans="1:5" x14ac:dyDescent="0.35">
      <c r="A202" s="102" t="s">
        <v>605</v>
      </c>
      <c r="E202" s="107"/>
    </row>
    <row r="203" spans="1:5" x14ac:dyDescent="0.35">
      <c r="A203" s="102" t="s">
        <v>606</v>
      </c>
      <c r="E203" s="107"/>
    </row>
    <row r="204" spans="1:5" x14ac:dyDescent="0.35">
      <c r="A204" s="102" t="s">
        <v>607</v>
      </c>
      <c r="E204" s="107"/>
    </row>
    <row r="205" spans="1:5" x14ac:dyDescent="0.35">
      <c r="E205" s="107"/>
    </row>
    <row r="206" spans="1:5" x14ac:dyDescent="0.35">
      <c r="A206" s="97" t="s">
        <v>608</v>
      </c>
      <c r="E206" s="107"/>
    </row>
    <row r="207" spans="1:5" x14ac:dyDescent="0.35">
      <c r="A207" s="101"/>
      <c r="E207" s="107"/>
    </row>
    <row r="208" spans="1:5" x14ac:dyDescent="0.35">
      <c r="A208" s="101" t="s">
        <v>609</v>
      </c>
      <c r="E208" s="107"/>
    </row>
    <row r="209" spans="1:5" x14ac:dyDescent="0.35">
      <c r="A209" s="101" t="s">
        <v>610</v>
      </c>
      <c r="E209" s="107"/>
    </row>
    <row r="210" spans="1:5" x14ac:dyDescent="0.35">
      <c r="A210" s="101" t="s">
        <v>611</v>
      </c>
      <c r="E210" s="107"/>
    </row>
    <row r="211" spans="1:5" x14ac:dyDescent="0.35">
      <c r="E211" s="107"/>
    </row>
    <row r="212" spans="1:5" x14ac:dyDescent="0.35">
      <c r="A212" s="97" t="s">
        <v>612</v>
      </c>
      <c r="E212" s="107"/>
    </row>
    <row r="213" spans="1:5" x14ac:dyDescent="0.35">
      <c r="E213" s="107"/>
    </row>
    <row r="214" spans="1:5" x14ac:dyDescent="0.35">
      <c r="A214" s="97" t="s">
        <v>613</v>
      </c>
      <c r="E214" s="107"/>
    </row>
    <row r="215" spans="1:5" x14ac:dyDescent="0.35">
      <c r="A215" s="101"/>
    </row>
    <row r="216" spans="1:5" x14ac:dyDescent="0.35">
      <c r="A216" s="101" t="s">
        <v>614</v>
      </c>
    </row>
    <row r="217" spans="1:5" x14ac:dyDescent="0.35">
      <c r="A217" s="101" t="s">
        <v>615</v>
      </c>
    </row>
    <row r="218" spans="1:5" x14ac:dyDescent="0.35">
      <c r="A218" s="101" t="s">
        <v>616</v>
      </c>
    </row>
    <row r="220" spans="1:5" x14ac:dyDescent="0.35">
      <c r="A220" s="97" t="s">
        <v>617</v>
      </c>
    </row>
    <row r="224" spans="1:5" x14ac:dyDescent="0.35">
      <c r="A224" s="97" t="s">
        <v>618</v>
      </c>
    </row>
    <row r="226" spans="1:1" x14ac:dyDescent="0.35">
      <c r="A226" s="105" t="s">
        <v>619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DC85B-4B09-46BF-9B9D-A553F79449F7}">
  <sheetPr codeName="Sheet1">
    <tabColor rgb="FFFFCC66"/>
  </sheetPr>
  <dimension ref="A2:K30"/>
  <sheetViews>
    <sheetView workbookViewId="0">
      <selection activeCell="A2" sqref="A2"/>
    </sheetView>
  </sheetViews>
  <sheetFormatPr defaultRowHeight="23.5" x14ac:dyDescent="0.55000000000000004"/>
  <cols>
    <col min="1" max="1" width="49.6328125" style="10" customWidth="1"/>
    <col min="2" max="5" width="13.453125" style="10" bestFit="1" customWidth="1"/>
    <col min="6" max="10" width="15.26953125" style="10" bestFit="1" customWidth="1"/>
    <col min="11" max="11" width="17.90625" style="10" bestFit="1" customWidth="1"/>
  </cols>
  <sheetData>
    <row r="2" spans="1:11" ht="31" x14ac:dyDescent="0.4">
      <c r="A2" s="76" t="s">
        <v>402</v>
      </c>
      <c r="B2" s="7" t="s">
        <v>262</v>
      </c>
      <c r="C2" s="7"/>
      <c r="D2" s="7"/>
      <c r="E2" s="7"/>
      <c r="F2" s="7"/>
      <c r="G2" s="7"/>
      <c r="H2" s="7"/>
      <c r="I2" s="7"/>
      <c r="J2" s="7"/>
      <c r="K2" s="7"/>
    </row>
    <row r="3" spans="1:11" ht="32" x14ac:dyDescent="0.4">
      <c r="A3" s="77" t="s">
        <v>241</v>
      </c>
      <c r="B3" s="7"/>
      <c r="C3" s="7"/>
      <c r="D3" s="7"/>
      <c r="E3" s="7"/>
      <c r="F3" s="7"/>
      <c r="G3" s="7"/>
      <c r="H3" s="7"/>
      <c r="I3" s="7"/>
      <c r="J3" s="7"/>
      <c r="K3" s="7"/>
    </row>
    <row r="4" spans="1:11" ht="16" x14ac:dyDescent="0.4">
      <c r="A4" s="78"/>
      <c r="B4" s="7"/>
      <c r="C4" s="7"/>
      <c r="D4" s="7"/>
      <c r="E4" s="7"/>
      <c r="F4" s="7"/>
      <c r="G4" s="7"/>
      <c r="H4" s="7"/>
      <c r="I4" s="7"/>
      <c r="J4" s="7"/>
      <c r="K4" s="7"/>
    </row>
    <row r="5" spans="1:11" ht="16" x14ac:dyDescent="0.4">
      <c r="A5" s="79" t="s">
        <v>242</v>
      </c>
      <c r="B5" s="7"/>
      <c r="C5" s="7"/>
      <c r="D5" s="7"/>
      <c r="E5" s="7"/>
      <c r="F5" s="7"/>
      <c r="G5" s="7"/>
      <c r="H5" s="7"/>
      <c r="I5" s="7"/>
      <c r="J5" s="7"/>
      <c r="K5" s="7"/>
    </row>
    <row r="6" spans="1:11" ht="48" x14ac:dyDescent="0.4">
      <c r="A6" s="77" t="s">
        <v>245</v>
      </c>
      <c r="B6" s="7"/>
      <c r="C6" s="7"/>
      <c r="D6" s="7"/>
      <c r="E6" s="7"/>
      <c r="F6" s="7"/>
      <c r="G6" s="7"/>
      <c r="H6" s="7"/>
      <c r="I6" s="7"/>
      <c r="J6" s="7"/>
      <c r="K6" s="7"/>
    </row>
    <row r="7" spans="1:11" ht="16" x14ac:dyDescent="0.4">
      <c r="A7" s="77"/>
      <c r="B7" s="7"/>
      <c r="C7" s="7"/>
      <c r="D7" s="7"/>
      <c r="E7" s="7"/>
      <c r="F7" s="7"/>
      <c r="G7" s="7"/>
      <c r="H7" s="7"/>
      <c r="I7" s="7"/>
      <c r="J7" s="7"/>
      <c r="K7" s="7"/>
    </row>
    <row r="8" spans="1:11" ht="16" x14ac:dyDescent="0.4">
      <c r="A8" s="79" t="s">
        <v>246</v>
      </c>
      <c r="B8" s="7"/>
      <c r="C8" s="7"/>
      <c r="D8" s="7"/>
      <c r="E8" s="7"/>
      <c r="F8" s="7"/>
      <c r="G8" s="7"/>
      <c r="H8" s="7"/>
      <c r="I8" s="7"/>
      <c r="J8" s="7"/>
      <c r="K8" s="7"/>
    </row>
    <row r="9" spans="1:11" ht="32" x14ac:dyDescent="0.4">
      <c r="A9" s="77" t="s">
        <v>248</v>
      </c>
      <c r="B9" s="7"/>
      <c r="C9" s="7"/>
      <c r="D9" s="7"/>
      <c r="E9" s="7"/>
      <c r="F9" s="7"/>
      <c r="G9" s="7"/>
      <c r="H9" s="7"/>
      <c r="I9" s="7"/>
      <c r="J9" s="7"/>
      <c r="K9" s="7"/>
    </row>
    <row r="10" spans="1:11" ht="16" x14ac:dyDescent="0.4">
      <c r="A10" s="77"/>
      <c r="B10" s="7"/>
      <c r="C10" s="7"/>
      <c r="D10" s="7"/>
      <c r="E10" s="7"/>
      <c r="F10" s="7"/>
      <c r="G10" s="7"/>
      <c r="H10" s="7"/>
      <c r="I10" s="7"/>
      <c r="J10" s="7"/>
      <c r="K10" s="7"/>
    </row>
    <row r="11" spans="1:11" ht="32" x14ac:dyDescent="0.4">
      <c r="A11" s="77" t="s">
        <v>249</v>
      </c>
      <c r="B11" s="7"/>
      <c r="C11" s="7"/>
      <c r="D11" s="7"/>
      <c r="E11" s="7"/>
      <c r="F11" s="7"/>
      <c r="G11" s="7"/>
      <c r="H11" s="7"/>
      <c r="I11" s="7"/>
      <c r="J11" s="7"/>
      <c r="K11" s="7"/>
    </row>
    <row r="12" spans="1:11" ht="16" x14ac:dyDescent="0.4">
      <c r="A12" s="77"/>
      <c r="B12" s="7"/>
      <c r="C12" s="7"/>
      <c r="D12" s="7"/>
      <c r="E12" s="7"/>
      <c r="F12" s="7"/>
      <c r="G12" s="7"/>
      <c r="H12" s="7"/>
      <c r="I12" s="7"/>
      <c r="J12" s="7"/>
      <c r="K12" s="7"/>
    </row>
    <row r="13" spans="1:11" ht="50" x14ac:dyDescent="0.4">
      <c r="A13" s="77" t="s">
        <v>401</v>
      </c>
      <c r="B13" s="7"/>
      <c r="C13" s="7"/>
      <c r="D13" s="7"/>
      <c r="E13" s="7"/>
      <c r="F13" s="7"/>
      <c r="G13" s="7"/>
      <c r="H13" s="7"/>
      <c r="I13" s="7"/>
      <c r="J13" s="7"/>
      <c r="K13" s="7"/>
    </row>
    <row r="14" spans="1:11" ht="16" x14ac:dyDescent="0.4">
      <c r="A14" s="77"/>
      <c r="B14" s="7"/>
      <c r="C14" s="7"/>
      <c r="D14" s="7"/>
      <c r="E14" s="7"/>
      <c r="F14" s="7"/>
      <c r="G14" s="7"/>
      <c r="H14" s="7"/>
      <c r="I14" s="7"/>
      <c r="J14" s="7"/>
      <c r="K14" s="7"/>
    </row>
    <row r="15" spans="1:11" ht="16" x14ac:dyDescent="0.4">
      <c r="A15" s="80" t="s">
        <v>250</v>
      </c>
      <c r="B15" s="7"/>
      <c r="C15" s="7"/>
      <c r="D15" s="7"/>
      <c r="E15" s="7"/>
      <c r="F15" s="7"/>
      <c r="G15" s="7"/>
      <c r="H15" s="7"/>
      <c r="I15" s="7"/>
      <c r="J15" s="7"/>
      <c r="K15" s="7"/>
    </row>
    <row r="16" spans="1:11" ht="32" x14ac:dyDescent="0.4">
      <c r="A16" s="77" t="s">
        <v>251</v>
      </c>
      <c r="B16" s="7"/>
      <c r="C16" s="7"/>
      <c r="D16" s="7"/>
      <c r="E16" s="7"/>
      <c r="F16" s="7"/>
      <c r="G16" s="7"/>
      <c r="H16" s="7"/>
      <c r="I16" s="7"/>
      <c r="J16" s="7"/>
      <c r="K16" s="7"/>
    </row>
    <row r="17" spans="1:11" ht="16" x14ac:dyDescent="0.4">
      <c r="A17" s="77"/>
      <c r="B17" s="7"/>
      <c r="C17" s="7"/>
      <c r="D17" s="7"/>
      <c r="E17" s="7"/>
      <c r="F17" s="7"/>
      <c r="G17" s="7"/>
      <c r="H17" s="7"/>
      <c r="I17" s="7"/>
      <c r="J17" s="7"/>
      <c r="K17" s="7"/>
    </row>
    <row r="18" spans="1:11" ht="75" x14ac:dyDescent="0.4">
      <c r="A18" s="80" t="s">
        <v>252</v>
      </c>
      <c r="B18" s="7"/>
      <c r="C18" s="7"/>
      <c r="D18" s="7"/>
      <c r="E18" s="7"/>
      <c r="F18" s="7"/>
      <c r="G18" s="7"/>
      <c r="H18" s="7"/>
      <c r="I18" s="7"/>
      <c r="J18" s="7"/>
      <c r="K18" s="7"/>
    </row>
    <row r="19" spans="1:11" ht="32" x14ac:dyDescent="0.4">
      <c r="A19" s="77" t="s">
        <v>253</v>
      </c>
      <c r="B19" s="7"/>
      <c r="C19" s="7"/>
      <c r="D19" s="7"/>
      <c r="E19" s="7"/>
      <c r="F19" s="7"/>
      <c r="G19" s="7"/>
      <c r="H19" s="7"/>
      <c r="I19" s="7"/>
      <c r="J19" s="7"/>
      <c r="K19" s="7"/>
    </row>
    <row r="20" spans="1:11" ht="16" x14ac:dyDescent="0.4">
      <c r="A20" s="77"/>
      <c r="B20" s="7"/>
      <c r="C20" s="7"/>
      <c r="D20" s="7"/>
      <c r="E20" s="7"/>
      <c r="F20" s="7"/>
      <c r="G20" s="7"/>
      <c r="H20" s="7"/>
      <c r="I20" s="7"/>
      <c r="J20" s="7"/>
      <c r="K20" s="7"/>
    </row>
    <row r="21" spans="1:11" ht="16" x14ac:dyDescent="0.35">
      <c r="A21" s="81" t="s">
        <v>243</v>
      </c>
      <c r="B21" s="81">
        <v>1</v>
      </c>
      <c r="C21" s="81">
        <v>2</v>
      </c>
      <c r="D21" s="81">
        <v>3</v>
      </c>
      <c r="E21" s="81">
        <v>4</v>
      </c>
      <c r="F21" s="81">
        <v>5</v>
      </c>
      <c r="G21" s="81">
        <v>6</v>
      </c>
      <c r="H21" s="81">
        <v>7</v>
      </c>
      <c r="I21" s="81">
        <v>8</v>
      </c>
      <c r="J21" s="81">
        <v>9</v>
      </c>
      <c r="K21" s="81">
        <v>10</v>
      </c>
    </row>
    <row r="22" spans="1:11" ht="16" x14ac:dyDescent="0.35">
      <c r="A22" s="81" t="s">
        <v>244</v>
      </c>
      <c r="B22" s="82">
        <v>57217</v>
      </c>
      <c r="C22" s="82">
        <v>68661</v>
      </c>
      <c r="D22" s="82">
        <v>82393</v>
      </c>
      <c r="E22" s="82">
        <v>98871</v>
      </c>
      <c r="F22" s="82">
        <v>118646</v>
      </c>
      <c r="G22" s="82">
        <v>142375</v>
      </c>
      <c r="H22" s="82">
        <v>170850</v>
      </c>
      <c r="I22" s="82">
        <v>205020</v>
      </c>
      <c r="J22" s="82">
        <v>246023</v>
      </c>
      <c r="K22" s="82">
        <v>295228</v>
      </c>
    </row>
    <row r="23" spans="1:11" ht="16" x14ac:dyDescent="0.35">
      <c r="A23" s="81" t="s">
        <v>254</v>
      </c>
      <c r="B23" s="81">
        <v>1.1000000000000001</v>
      </c>
      <c r="C23" s="81">
        <v>1.21</v>
      </c>
      <c r="D23" s="81">
        <v>1.33</v>
      </c>
      <c r="E23" s="81">
        <v>1.46</v>
      </c>
      <c r="F23" s="81">
        <v>1.61</v>
      </c>
      <c r="G23" s="81">
        <v>1.77</v>
      </c>
      <c r="H23" s="81">
        <v>1.95</v>
      </c>
      <c r="I23" s="81">
        <v>2.14</v>
      </c>
      <c r="J23" s="81">
        <v>2.36</v>
      </c>
      <c r="K23" s="81">
        <v>2.59</v>
      </c>
    </row>
    <row r="24" spans="1:11" ht="16" x14ac:dyDescent="0.35">
      <c r="A24" s="81" t="s">
        <v>255</v>
      </c>
      <c r="B24" s="82">
        <v>52015</v>
      </c>
      <c r="C24" s="82">
        <v>56745</v>
      </c>
      <c r="D24" s="82">
        <v>61950</v>
      </c>
      <c r="E24" s="82">
        <v>67720</v>
      </c>
      <c r="F24" s="82">
        <v>73693</v>
      </c>
      <c r="G24" s="82">
        <v>80438</v>
      </c>
      <c r="H24" s="82">
        <v>87615</v>
      </c>
      <c r="I24" s="82">
        <v>95804</v>
      </c>
      <c r="J24" s="82">
        <v>104247</v>
      </c>
      <c r="K24" s="82">
        <v>113988</v>
      </c>
    </row>
    <row r="25" spans="1:11" ht="16" x14ac:dyDescent="0.35">
      <c r="A25" s="156"/>
      <c r="B25" s="156"/>
      <c r="C25" s="156"/>
      <c r="D25" s="156"/>
      <c r="E25" s="156"/>
      <c r="F25" s="156"/>
      <c r="G25" s="156"/>
      <c r="H25" s="156"/>
      <c r="I25" s="156" t="s">
        <v>256</v>
      </c>
      <c r="J25" s="156"/>
      <c r="K25" s="82">
        <v>793707</v>
      </c>
    </row>
    <row r="26" spans="1:11" ht="16" x14ac:dyDescent="0.35">
      <c r="A26" s="156"/>
      <c r="B26" s="156"/>
      <c r="C26" s="156"/>
      <c r="D26" s="156"/>
      <c r="E26" s="156"/>
      <c r="F26" s="156"/>
      <c r="G26" s="156"/>
      <c r="H26" s="157" t="s">
        <v>257</v>
      </c>
      <c r="I26" s="157"/>
      <c r="J26" s="157"/>
      <c r="K26" s="83">
        <v>1583178</v>
      </c>
    </row>
    <row r="27" spans="1:11" ht="16" x14ac:dyDescent="0.4">
      <c r="A27" s="84"/>
      <c r="B27" s="7"/>
      <c r="C27" s="7"/>
      <c r="D27" s="7"/>
      <c r="E27" s="7"/>
      <c r="F27" s="7"/>
      <c r="G27" s="7"/>
      <c r="H27" s="7"/>
      <c r="I27" s="7"/>
      <c r="J27" s="7"/>
      <c r="K27" s="7"/>
    </row>
    <row r="28" spans="1:11" ht="30" x14ac:dyDescent="0.4">
      <c r="A28" s="85" t="s">
        <v>258</v>
      </c>
      <c r="B28" s="7"/>
      <c r="C28" s="7"/>
      <c r="D28" s="7"/>
      <c r="E28" s="7"/>
      <c r="F28" s="7"/>
      <c r="G28" s="7"/>
      <c r="H28" s="7"/>
      <c r="I28" s="7"/>
      <c r="J28" s="7"/>
      <c r="K28" s="7"/>
    </row>
    <row r="29" spans="1:11" ht="60" x14ac:dyDescent="0.4">
      <c r="A29" s="85" t="s">
        <v>259</v>
      </c>
      <c r="B29" s="7"/>
      <c r="C29" s="7"/>
      <c r="D29" s="7"/>
      <c r="E29" s="7"/>
      <c r="F29" s="7"/>
      <c r="G29" s="7"/>
      <c r="H29" s="7"/>
      <c r="I29" s="7"/>
      <c r="J29" s="7"/>
      <c r="K29" s="7"/>
    </row>
    <row r="30" spans="1:11" ht="16" x14ac:dyDescent="0.4">
      <c r="A30" s="77" t="s">
        <v>260</v>
      </c>
      <c r="B30" s="7"/>
      <c r="C30" s="7"/>
      <c r="D30" s="7"/>
      <c r="E30" s="7"/>
      <c r="F30" s="7"/>
      <c r="G30" s="7"/>
      <c r="H30" s="7"/>
      <c r="I30" s="7"/>
      <c r="J30" s="7"/>
      <c r="K30" s="7"/>
    </row>
  </sheetData>
  <mergeCells count="4">
    <mergeCell ref="A25:H25"/>
    <mergeCell ref="I25:J25"/>
    <mergeCell ref="A26:G26"/>
    <mergeCell ref="H26:J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Super Investors (2)</vt:lpstr>
      <vt:lpstr>Super Investors</vt:lpstr>
      <vt:lpstr>Stock watchlist -WB</vt:lpstr>
      <vt:lpstr>books &amp; Youtubes to review</vt:lpstr>
      <vt:lpstr>important quotes &amp; theories</vt:lpstr>
      <vt:lpstr>My crash Plan</vt:lpstr>
      <vt:lpstr>robot (huminoid) war</vt:lpstr>
      <vt:lpstr>mobility AI lev stocks and food</vt:lpstr>
      <vt:lpstr>Sheet5</vt:lpstr>
      <vt:lpstr>amz</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F Lynch</dc:creator>
  <cp:lastModifiedBy>Joseph Lynch</cp:lastModifiedBy>
  <dcterms:created xsi:type="dcterms:W3CDTF">2026-01-04T13:37:54Z</dcterms:created>
  <dcterms:modified xsi:type="dcterms:W3CDTF">2026-03-04T11:42:51Z</dcterms:modified>
</cp:coreProperties>
</file>